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114"/>
  <workbookPr date1904="1" showInkAnnotation="0" autoCompressPictures="0"/>
  <mc:AlternateContent xmlns:mc="http://schemas.openxmlformats.org/markup-compatibility/2006">
    <mc:Choice Requires="x15">
      <x15ac:absPath xmlns:x15ac="http://schemas.microsoft.com/office/spreadsheetml/2010/11/ac" url="/Volumes/Share/Production/QC/Kit Testing/K081-F 2',3'-cGAMP STING-based FRET/"/>
    </mc:Choice>
  </mc:AlternateContent>
  <xr:revisionPtr revIDLastSave="0" documentId="13_ncr:1_{9EC02966-17F7-DA47-8621-FF1581B33732}" xr6:coauthVersionLast="47" xr6:coauthVersionMax="47" xr10:uidLastSave="{00000000-0000-0000-0000-000000000000}"/>
  <bookViews>
    <workbookView xWindow="540" yWindow="460" windowWidth="25060" windowHeight="15540" tabRatio="500" xr2:uid="{00000000-000D-0000-FFFF-FFFF00000000}"/>
  </bookViews>
  <sheets>
    <sheet name="Instructions for Use" sheetId="3" r:id="rId1"/>
    <sheet name="DataReduction" sheetId="1" r:id="rId2"/>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6" i="1" l="1"/>
  <c r="N6" i="1"/>
  <c r="D6" i="1"/>
  <c r="K7" i="1"/>
  <c r="L7" i="1" s="1"/>
  <c r="K8" i="1"/>
  <c r="K9" i="1"/>
  <c r="K10" i="1"/>
  <c r="L10" i="1" s="1"/>
  <c r="K11" i="1"/>
  <c r="L11" i="1" s="1"/>
  <c r="K12" i="1"/>
  <c r="L12" i="1" s="1"/>
  <c r="K13" i="1"/>
  <c r="L13" i="1" s="1"/>
  <c r="J7" i="1"/>
  <c r="J8" i="1"/>
  <c r="J9" i="1"/>
  <c r="J10" i="1"/>
  <c r="J11" i="1"/>
  <c r="J12" i="1"/>
  <c r="J13" i="1"/>
  <c r="F12" i="1"/>
  <c r="E7" i="1"/>
  <c r="E8" i="1"/>
  <c r="E9" i="1"/>
  <c r="E10" i="1"/>
  <c r="E11" i="1"/>
  <c r="F11" i="1" s="1"/>
  <c r="E12" i="1"/>
  <c r="E13" i="1"/>
  <c r="F13" i="1" s="1"/>
  <c r="D7" i="1"/>
  <c r="D8" i="1"/>
  <c r="D9" i="1"/>
  <c r="D10" i="1"/>
  <c r="D11" i="1"/>
  <c r="D12" i="1"/>
  <c r="D13"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N15" i="1"/>
  <c r="P15" i="1" s="1"/>
  <c r="N16" i="1"/>
  <c r="P16" i="1" s="1"/>
  <c r="N17" i="1"/>
  <c r="P17" i="1" s="1"/>
  <c r="N18" i="1"/>
  <c r="P18" i="1" s="1"/>
  <c r="N19" i="1"/>
  <c r="P19" i="1" s="1"/>
  <c r="N20" i="1"/>
  <c r="Q20" i="1" s="1"/>
  <c r="N21" i="1"/>
  <c r="P21" i="1" s="1"/>
  <c r="N22" i="1"/>
  <c r="Q22" i="1" s="1"/>
  <c r="N23" i="1"/>
  <c r="P23" i="1" s="1"/>
  <c r="N24" i="1"/>
  <c r="P24" i="1" s="1"/>
  <c r="N25" i="1"/>
  <c r="P25" i="1" s="1"/>
  <c r="N26" i="1"/>
  <c r="P26" i="1" s="1"/>
  <c r="N27" i="1"/>
  <c r="Q27" i="1" s="1"/>
  <c r="N28" i="1"/>
  <c r="P28" i="1" s="1"/>
  <c r="N29" i="1"/>
  <c r="Q29" i="1" s="1"/>
  <c r="N30" i="1"/>
  <c r="P30" i="1" s="1"/>
  <c r="N31" i="1"/>
  <c r="P31" i="1" s="1"/>
  <c r="N32" i="1"/>
  <c r="P32" i="1" s="1"/>
  <c r="N33" i="1"/>
  <c r="P33" i="1" s="1"/>
  <c r="N34" i="1"/>
  <c r="P34" i="1" s="1"/>
  <c r="N35" i="1"/>
  <c r="P35" i="1" s="1"/>
  <c r="N36" i="1"/>
  <c r="Q36" i="1" s="1"/>
  <c r="N37" i="1"/>
  <c r="P37" i="1" s="1"/>
  <c r="N38" i="1"/>
  <c r="Q38" i="1" s="1"/>
  <c r="N39" i="1"/>
  <c r="P39" i="1" s="1"/>
  <c r="N40" i="1"/>
  <c r="P40" i="1" s="1"/>
  <c r="N41" i="1"/>
  <c r="P41" i="1" s="1"/>
  <c r="N42" i="1"/>
  <c r="P42" i="1" s="1"/>
  <c r="N43" i="1"/>
  <c r="Q43" i="1" s="1"/>
  <c r="N44" i="1"/>
  <c r="P44" i="1" s="1"/>
  <c r="N45" i="1"/>
  <c r="Q45" i="1" s="1"/>
  <c r="N46" i="1"/>
  <c r="P46" i="1" s="1"/>
  <c r="N47" i="1"/>
  <c r="P47" i="1" s="1"/>
  <c r="N48" i="1"/>
  <c r="P48" i="1" s="1"/>
  <c r="N49" i="1"/>
  <c r="P49" i="1" s="1"/>
  <c r="N50" i="1"/>
  <c r="P50" i="1" s="1"/>
  <c r="N51" i="1"/>
  <c r="P51" i="1" s="1"/>
  <c r="N52" i="1"/>
  <c r="Q52" i="1" s="1"/>
  <c r="N53" i="1"/>
  <c r="P53" i="1" s="1"/>
  <c r="N14" i="1"/>
  <c r="P14" i="1" s="1"/>
  <c r="N7" i="1"/>
  <c r="N8" i="1"/>
  <c r="P8" i="1" s="1"/>
  <c r="N9" i="1"/>
  <c r="Q9" i="1" s="1"/>
  <c r="N10" i="1"/>
  <c r="P10" i="1" s="1"/>
  <c r="N11" i="1"/>
  <c r="P11" i="1" s="1"/>
  <c r="N12" i="1"/>
  <c r="P12" i="1" s="1"/>
  <c r="N13" i="1"/>
  <c r="Q13" i="1" s="1"/>
  <c r="A8" i="1"/>
  <c r="A9" i="1" s="1"/>
  <c r="A10" i="1" s="1"/>
  <c r="A11" i="1" s="1"/>
  <c r="A12" i="1" s="1"/>
  <c r="A13" i="1" s="1"/>
  <c r="D16" i="1"/>
  <c r="E17" i="1"/>
  <c r="J6" i="1"/>
  <c r="J15" i="1"/>
  <c r="D15" i="1"/>
  <c r="J14" i="1"/>
  <c r="D14" i="1"/>
  <c r="J53" i="1"/>
  <c r="K53" i="1"/>
  <c r="D53" i="1"/>
  <c r="E53" i="1"/>
  <c r="J16" i="1"/>
  <c r="J17" i="1"/>
  <c r="D17" i="1"/>
  <c r="J18" i="1"/>
  <c r="D18" i="1"/>
  <c r="J19" i="1"/>
  <c r="D19" i="1"/>
  <c r="J20" i="1"/>
  <c r="D20" i="1"/>
  <c r="J21" i="1"/>
  <c r="D21" i="1"/>
  <c r="J22" i="1"/>
  <c r="D22" i="1"/>
  <c r="J23" i="1"/>
  <c r="D23" i="1"/>
  <c r="J35" i="1"/>
  <c r="D35" i="1"/>
  <c r="J36" i="1"/>
  <c r="D36" i="1"/>
  <c r="J37" i="1"/>
  <c r="D37" i="1"/>
  <c r="J38" i="1"/>
  <c r="D38" i="1"/>
  <c r="J39" i="1"/>
  <c r="D39" i="1"/>
  <c r="J40" i="1"/>
  <c r="D40" i="1"/>
  <c r="J41" i="1"/>
  <c r="D41" i="1"/>
  <c r="J42" i="1"/>
  <c r="D42" i="1"/>
  <c r="J43" i="1"/>
  <c r="D43" i="1"/>
  <c r="J25" i="1"/>
  <c r="D25" i="1"/>
  <c r="J26" i="1"/>
  <c r="D26" i="1"/>
  <c r="J27" i="1"/>
  <c r="D27" i="1"/>
  <c r="J28" i="1"/>
  <c r="D28" i="1"/>
  <c r="J29" i="1"/>
  <c r="D29" i="1"/>
  <c r="J30" i="1"/>
  <c r="D30" i="1"/>
  <c r="J31" i="1"/>
  <c r="D31" i="1"/>
  <c r="J32" i="1"/>
  <c r="D32" i="1"/>
  <c r="J33" i="1"/>
  <c r="D33" i="1"/>
  <c r="J34" i="1"/>
  <c r="D34" i="1"/>
  <c r="J24" i="1"/>
  <c r="D24" i="1"/>
  <c r="K35" i="1"/>
  <c r="K36" i="1"/>
  <c r="L36" i="1" s="1"/>
  <c r="K37" i="1"/>
  <c r="L37" i="1" s="1"/>
  <c r="K38" i="1"/>
  <c r="K39" i="1"/>
  <c r="K40" i="1"/>
  <c r="L40" i="1" s="1"/>
  <c r="K41" i="1"/>
  <c r="L41" i="1" s="1"/>
  <c r="K42" i="1"/>
  <c r="K43" i="1"/>
  <c r="K25" i="1"/>
  <c r="L25" i="1" s="1"/>
  <c r="K26" i="1"/>
  <c r="L26" i="1" s="1"/>
  <c r="K27" i="1"/>
  <c r="K28" i="1"/>
  <c r="K29" i="1"/>
  <c r="L29" i="1" s="1"/>
  <c r="K30" i="1"/>
  <c r="L30" i="1" s="1"/>
  <c r="K31" i="1"/>
  <c r="K32" i="1"/>
  <c r="L32" i="1" s="1"/>
  <c r="K33" i="1"/>
  <c r="L33" i="1" s="1"/>
  <c r="K15" i="1"/>
  <c r="K16" i="1"/>
  <c r="L16" i="1" s="1"/>
  <c r="K17" i="1"/>
  <c r="K18" i="1"/>
  <c r="L18" i="1" s="1"/>
  <c r="K19" i="1"/>
  <c r="K20" i="1"/>
  <c r="K21" i="1"/>
  <c r="K22" i="1"/>
  <c r="L22" i="1" s="1"/>
  <c r="K23" i="1"/>
  <c r="E35" i="1"/>
  <c r="F35" i="1" s="1"/>
  <c r="E36" i="1"/>
  <c r="E37" i="1"/>
  <c r="F37" i="1" s="1"/>
  <c r="E38" i="1"/>
  <c r="E39" i="1"/>
  <c r="F39" i="1" s="1"/>
  <c r="E40" i="1"/>
  <c r="E41" i="1"/>
  <c r="F41" i="1" s="1"/>
  <c r="E42" i="1"/>
  <c r="E43" i="1"/>
  <c r="F43" i="1" s="1"/>
  <c r="E25" i="1"/>
  <c r="E26" i="1"/>
  <c r="F26" i="1" s="1"/>
  <c r="E27" i="1"/>
  <c r="E28" i="1"/>
  <c r="F28" i="1" s="1"/>
  <c r="E29" i="1"/>
  <c r="E30" i="1"/>
  <c r="F30" i="1" s="1"/>
  <c r="E31" i="1"/>
  <c r="E32" i="1"/>
  <c r="F32" i="1" s="1"/>
  <c r="E33" i="1"/>
  <c r="E15" i="1"/>
  <c r="F15" i="1" s="1"/>
  <c r="E16" i="1"/>
  <c r="F17" i="1"/>
  <c r="E18" i="1"/>
  <c r="F18" i="1" s="1"/>
  <c r="E19" i="1"/>
  <c r="F19" i="1" s="1"/>
  <c r="E20" i="1"/>
  <c r="F20" i="1" s="1"/>
  <c r="E21" i="1"/>
  <c r="E22" i="1"/>
  <c r="F22" i="1" s="1"/>
  <c r="E23" i="1"/>
  <c r="K34" i="1"/>
  <c r="L34" i="1" s="1"/>
  <c r="K24" i="1"/>
  <c r="L24" i="1" s="1"/>
  <c r="K14" i="1"/>
  <c r="L14" i="1" s="1"/>
  <c r="E34" i="1"/>
  <c r="E24" i="1"/>
  <c r="F24" i="1" s="1"/>
  <c r="E14" i="1"/>
  <c r="K45" i="1"/>
  <c r="J45" i="1"/>
  <c r="K46" i="1"/>
  <c r="J46" i="1"/>
  <c r="K47" i="1"/>
  <c r="J47" i="1"/>
  <c r="K48" i="1"/>
  <c r="J48" i="1"/>
  <c r="K49" i="1"/>
  <c r="J49" i="1"/>
  <c r="K50" i="1"/>
  <c r="J50" i="1"/>
  <c r="K51" i="1"/>
  <c r="J51" i="1"/>
  <c r="K52" i="1"/>
  <c r="J52" i="1"/>
  <c r="K44" i="1"/>
  <c r="J44" i="1"/>
  <c r="D52" i="1"/>
  <c r="D44" i="1"/>
  <c r="D45" i="1"/>
  <c r="D46" i="1"/>
  <c r="D47" i="1"/>
  <c r="D48" i="1"/>
  <c r="D49" i="1"/>
  <c r="D50" i="1"/>
  <c r="D51" i="1"/>
  <c r="E52" i="1"/>
  <c r="E51" i="1"/>
  <c r="E50" i="1"/>
  <c r="F50" i="1" s="1"/>
  <c r="E49" i="1"/>
  <c r="E48" i="1"/>
  <c r="F48" i="1" s="1"/>
  <c r="E47" i="1"/>
  <c r="E46" i="1"/>
  <c r="F46" i="1" s="1"/>
  <c r="E45" i="1"/>
  <c r="E44" i="1"/>
  <c r="F44" i="1" s="1"/>
  <c r="K6" i="1"/>
  <c r="L6" i="1" s="1"/>
  <c r="E6" i="1"/>
  <c r="L8" i="1" l="1"/>
  <c r="Q6" i="1"/>
  <c r="L9" i="1"/>
  <c r="P6" i="1"/>
  <c r="U14" i="1" s="1"/>
  <c r="F9" i="1"/>
  <c r="Q7" i="1"/>
  <c r="R43" i="1"/>
  <c r="R38" i="1"/>
  <c r="R29" i="1"/>
  <c r="P13" i="1"/>
  <c r="R13" i="1" s="1"/>
  <c r="Q14" i="1"/>
  <c r="R14" i="1" s="1"/>
  <c r="P52" i="1"/>
  <c r="R52" i="1" s="1"/>
  <c r="Q50" i="1"/>
  <c r="R50" i="1" s="1"/>
  <c r="Q48" i="1"/>
  <c r="R48" i="1" s="1"/>
  <c r="P45" i="1"/>
  <c r="R45" i="1" s="1"/>
  <c r="P43" i="1"/>
  <c r="Q41" i="1"/>
  <c r="R41" i="1" s="1"/>
  <c r="Q39" i="1"/>
  <c r="R39" i="1" s="1"/>
  <c r="P38" i="1"/>
  <c r="P36" i="1"/>
  <c r="R36" i="1" s="1"/>
  <c r="Q34" i="1"/>
  <c r="R34" i="1" s="1"/>
  <c r="Q32" i="1"/>
  <c r="R32" i="1" s="1"/>
  <c r="P29" i="1"/>
  <c r="P27" i="1"/>
  <c r="R27" i="1" s="1"/>
  <c r="Q25" i="1"/>
  <c r="R25" i="1" s="1"/>
  <c r="Q23" i="1"/>
  <c r="R23" i="1" s="1"/>
  <c r="P22" i="1"/>
  <c r="R22" i="1" s="1"/>
  <c r="P20" i="1"/>
  <c r="R20" i="1" s="1"/>
  <c r="Q18" i="1"/>
  <c r="R18" i="1" s="1"/>
  <c r="Q16" i="1"/>
  <c r="R16" i="1" s="1"/>
  <c r="F33" i="1"/>
  <c r="Q11" i="1"/>
  <c r="R11" i="1" s="1"/>
  <c r="Q12" i="1"/>
  <c r="R12" i="1" s="1"/>
  <c r="Q53" i="1"/>
  <c r="R53" i="1" s="1"/>
  <c r="Q51" i="1"/>
  <c r="R51" i="1" s="1"/>
  <c r="Q46" i="1"/>
  <c r="R46" i="1" s="1"/>
  <c r="Q44" i="1"/>
  <c r="R44" i="1" s="1"/>
  <c r="Q37" i="1"/>
  <c r="R37" i="1" s="1"/>
  <c r="Q35" i="1"/>
  <c r="R35" i="1" s="1"/>
  <c r="Q30" i="1"/>
  <c r="R30" i="1" s="1"/>
  <c r="Q28" i="1"/>
  <c r="R28" i="1" s="1"/>
  <c r="Q21" i="1"/>
  <c r="R21" i="1" s="1"/>
  <c r="Q19" i="1"/>
  <c r="R19" i="1" s="1"/>
  <c r="F8" i="1"/>
  <c r="Q49" i="1"/>
  <c r="R49" i="1" s="1"/>
  <c r="Q47" i="1"/>
  <c r="R47" i="1" s="1"/>
  <c r="Q42" i="1"/>
  <c r="R42" i="1" s="1"/>
  <c r="Q40" i="1"/>
  <c r="R40" i="1" s="1"/>
  <c r="Q33" i="1"/>
  <c r="R33" i="1" s="1"/>
  <c r="Q31" i="1"/>
  <c r="R31" i="1" s="1"/>
  <c r="Q26" i="1"/>
  <c r="R26" i="1" s="1"/>
  <c r="Q24" i="1"/>
  <c r="R24" i="1" s="1"/>
  <c r="Q17" i="1"/>
  <c r="R17" i="1" s="1"/>
  <c r="Q15" i="1"/>
  <c r="R15" i="1" s="1"/>
  <c r="F7" i="1"/>
  <c r="F31" i="1"/>
  <c r="F10" i="1"/>
  <c r="F6" i="1"/>
  <c r="Q10" i="1"/>
  <c r="R10" i="1" s="1"/>
  <c r="P9" i="1"/>
  <c r="R9" i="1" s="1"/>
  <c r="Q8" i="1"/>
  <c r="R8" i="1" s="1"/>
  <c r="P7" i="1"/>
  <c r="Z7" i="1"/>
  <c r="L21" i="1"/>
  <c r="L17" i="1"/>
  <c r="L27" i="1"/>
  <c r="L42" i="1"/>
  <c r="L38" i="1"/>
  <c r="F16" i="1"/>
  <c r="L23" i="1"/>
  <c r="L19" i="1"/>
  <c r="L15" i="1"/>
  <c r="F34" i="1"/>
  <c r="F21" i="1"/>
  <c r="F47" i="1"/>
  <c r="F51" i="1"/>
  <c r="L44" i="1"/>
  <c r="L51" i="1"/>
  <c r="L49" i="1"/>
  <c r="L47" i="1"/>
  <c r="L45" i="1"/>
  <c r="F29" i="1"/>
  <c r="L28" i="1"/>
  <c r="L43" i="1"/>
  <c r="L39" i="1"/>
  <c r="L35" i="1"/>
  <c r="F52" i="1"/>
  <c r="L46" i="1"/>
  <c r="F25" i="1"/>
  <c r="F40" i="1"/>
  <c r="F36" i="1"/>
  <c r="F45" i="1"/>
  <c r="F49" i="1"/>
  <c r="L52" i="1"/>
  <c r="L20" i="1"/>
  <c r="L31" i="1"/>
  <c r="F23" i="1"/>
  <c r="F27" i="1"/>
  <c r="F42" i="1"/>
  <c r="F38" i="1"/>
  <c r="F53" i="1"/>
  <c r="L50" i="1"/>
  <c r="L48" i="1"/>
  <c r="L53" i="1"/>
  <c r="F14" i="1"/>
  <c r="Z6" i="1" l="1"/>
  <c r="T7" i="1"/>
  <c r="V7" i="1" s="1"/>
  <c r="U7" i="1"/>
  <c r="R7" i="1"/>
  <c r="U15" i="1"/>
  <c r="U17" i="1"/>
  <c r="U19" i="1"/>
  <c r="U21" i="1"/>
  <c r="U23" i="1"/>
  <c r="U25" i="1"/>
  <c r="U27" i="1"/>
  <c r="U29" i="1"/>
  <c r="U31" i="1"/>
  <c r="U33" i="1"/>
  <c r="U35" i="1"/>
  <c r="U37" i="1"/>
  <c r="U39" i="1"/>
  <c r="U41" i="1"/>
  <c r="U43" i="1"/>
  <c r="U45" i="1"/>
  <c r="U47" i="1"/>
  <c r="U49" i="1"/>
  <c r="U51" i="1"/>
  <c r="U53" i="1"/>
  <c r="T14" i="1"/>
  <c r="V14" i="1" s="1"/>
  <c r="Y14" i="1" s="1"/>
  <c r="U9" i="1"/>
  <c r="U11" i="1"/>
  <c r="U13" i="1"/>
  <c r="T16" i="1"/>
  <c r="T18" i="1"/>
  <c r="T20" i="1"/>
  <c r="T22" i="1"/>
  <c r="T24" i="1"/>
  <c r="T26" i="1"/>
  <c r="T28" i="1"/>
  <c r="T30" i="1"/>
  <c r="T32" i="1"/>
  <c r="T34" i="1"/>
  <c r="T36" i="1"/>
  <c r="T38" i="1"/>
  <c r="T40" i="1"/>
  <c r="T42" i="1"/>
  <c r="T44" i="1"/>
  <c r="T46" i="1"/>
  <c r="T48" i="1"/>
  <c r="T50" i="1"/>
  <c r="T52" i="1"/>
  <c r="T8" i="1"/>
  <c r="T10" i="1"/>
  <c r="T12" i="1"/>
  <c r="U16" i="1"/>
  <c r="U18" i="1"/>
  <c r="U20" i="1"/>
  <c r="U22" i="1"/>
  <c r="U24" i="1"/>
  <c r="U26" i="1"/>
  <c r="U28" i="1"/>
  <c r="U30" i="1"/>
  <c r="U32" i="1"/>
  <c r="U34" i="1"/>
  <c r="U36" i="1"/>
  <c r="U38" i="1"/>
  <c r="U40" i="1"/>
  <c r="U42" i="1"/>
  <c r="U44" i="1"/>
  <c r="U46" i="1"/>
  <c r="U48" i="1"/>
  <c r="U50" i="1"/>
  <c r="U52" i="1"/>
  <c r="U8" i="1"/>
  <c r="U10" i="1"/>
  <c r="U12" i="1"/>
  <c r="T15" i="1"/>
  <c r="T17" i="1"/>
  <c r="T19" i="1"/>
  <c r="T21" i="1"/>
  <c r="T23" i="1"/>
  <c r="T25" i="1"/>
  <c r="T27" i="1"/>
  <c r="T29" i="1"/>
  <c r="T31" i="1"/>
  <c r="T33" i="1"/>
  <c r="T35" i="1"/>
  <c r="T37" i="1"/>
  <c r="T39" i="1"/>
  <c r="T41" i="1"/>
  <c r="T43" i="1"/>
  <c r="T45" i="1"/>
  <c r="T47" i="1"/>
  <c r="T49" i="1"/>
  <c r="T51" i="1"/>
  <c r="T53" i="1"/>
  <c r="T9" i="1"/>
  <c r="T11" i="1"/>
  <c r="T13" i="1"/>
  <c r="R6" i="1"/>
  <c r="V47" i="1" l="1"/>
  <c r="Y47" i="1" s="1"/>
  <c r="W47" i="1"/>
  <c r="V39" i="1"/>
  <c r="Y39" i="1" s="1"/>
  <c r="W39" i="1"/>
  <c r="V31" i="1"/>
  <c r="Y31" i="1" s="1"/>
  <c r="W31" i="1"/>
  <c r="V23" i="1"/>
  <c r="Y23" i="1" s="1"/>
  <c r="W23" i="1"/>
  <c r="V15" i="1"/>
  <c r="Y15" i="1" s="1"/>
  <c r="W15" i="1"/>
  <c r="W10" i="1"/>
  <c r="V10" i="1"/>
  <c r="W52" i="1"/>
  <c r="V52" i="1"/>
  <c r="W44" i="1"/>
  <c r="V44" i="1"/>
  <c r="W36" i="1"/>
  <c r="V36" i="1"/>
  <c r="W28" i="1"/>
  <c r="V28" i="1"/>
  <c r="W20" i="1"/>
  <c r="V20" i="1"/>
  <c r="W45" i="1"/>
  <c r="V45" i="1"/>
  <c r="W29" i="1"/>
  <c r="V29" i="1"/>
  <c r="W21" i="1"/>
  <c r="V21" i="1"/>
  <c r="W7" i="1"/>
  <c r="W8" i="1"/>
  <c r="V8" i="1"/>
  <c r="W50" i="1"/>
  <c r="V50" i="1"/>
  <c r="Y50" i="1" s="1"/>
  <c r="W42" i="1"/>
  <c r="V42" i="1"/>
  <c r="Y42" i="1" s="1"/>
  <c r="W34" i="1"/>
  <c r="V34" i="1"/>
  <c r="Y34" i="1" s="1"/>
  <c r="W26" i="1"/>
  <c r="V26" i="1"/>
  <c r="Y26" i="1" s="1"/>
  <c r="W18" i="1"/>
  <c r="V18" i="1"/>
  <c r="Y18" i="1" s="1"/>
  <c r="V11" i="1"/>
  <c r="W11" i="1"/>
  <c r="W37" i="1"/>
  <c r="V37" i="1"/>
  <c r="W9" i="1"/>
  <c r="V9" i="1"/>
  <c r="V51" i="1"/>
  <c r="Y51" i="1" s="1"/>
  <c r="W51" i="1"/>
  <c r="W43" i="1"/>
  <c r="V43" i="1"/>
  <c r="Y43" i="1" s="1"/>
  <c r="V35" i="1"/>
  <c r="Y35" i="1" s="1"/>
  <c r="W35" i="1"/>
  <c r="V27" i="1"/>
  <c r="Y27" i="1" s="1"/>
  <c r="W27" i="1"/>
  <c r="V19" i="1"/>
  <c r="Y19" i="1" s="1"/>
  <c r="W19" i="1"/>
  <c r="W48" i="1"/>
  <c r="V48" i="1"/>
  <c r="W40" i="1"/>
  <c r="V40" i="1"/>
  <c r="W32" i="1"/>
  <c r="V32" i="1"/>
  <c r="W24" i="1"/>
  <c r="V24" i="1"/>
  <c r="W16" i="1"/>
  <c r="V16" i="1"/>
  <c r="W14" i="1"/>
  <c r="W13" i="1"/>
  <c r="V13" i="1"/>
  <c r="W53" i="1"/>
  <c r="V53" i="1"/>
  <c r="W49" i="1"/>
  <c r="V49" i="1"/>
  <c r="W41" i="1"/>
  <c r="V41" i="1"/>
  <c r="W33" i="1"/>
  <c r="V33" i="1"/>
  <c r="W25" i="1"/>
  <c r="V25" i="1"/>
  <c r="W17" i="1"/>
  <c r="V17" i="1"/>
  <c r="W12" i="1"/>
  <c r="V12" i="1"/>
  <c r="V46" i="1"/>
  <c r="Y46" i="1" s="1"/>
  <c r="W46" i="1"/>
  <c r="W38" i="1"/>
  <c r="V38" i="1"/>
  <c r="Y38" i="1" s="1"/>
  <c r="W30" i="1"/>
  <c r="V30" i="1"/>
  <c r="Y30" i="1" s="1"/>
  <c r="W22" i="1"/>
  <c r="V22" i="1"/>
  <c r="Y22" i="1" s="1"/>
  <c r="X19" i="1" l="1"/>
  <c r="X35" i="1"/>
  <c r="X51" i="1"/>
  <c r="X30" i="1"/>
  <c r="X43" i="1"/>
  <c r="X26" i="1"/>
  <c r="X42" i="1"/>
  <c r="X13" i="1"/>
  <c r="X14" i="1"/>
  <c r="X15" i="1"/>
  <c r="X31" i="1"/>
  <c r="X47" i="1"/>
  <c r="X10" i="1"/>
  <c r="X7" i="1"/>
  <c r="X33" i="1"/>
  <c r="Y33" i="1"/>
  <c r="X32" i="1"/>
  <c r="Y32" i="1"/>
  <c r="X17" i="1"/>
  <c r="Y17" i="1"/>
  <c r="X49" i="1"/>
  <c r="Y49" i="1"/>
  <c r="X16" i="1"/>
  <c r="Y16" i="1"/>
  <c r="X48" i="1"/>
  <c r="Y48" i="1"/>
  <c r="X37" i="1"/>
  <c r="Y37" i="1"/>
  <c r="X20" i="1"/>
  <c r="Y20" i="1"/>
  <c r="X22" i="1"/>
  <c r="X38" i="1"/>
  <c r="X18" i="1"/>
  <c r="X34" i="1"/>
  <c r="X50" i="1"/>
  <c r="X29" i="1"/>
  <c r="Y29" i="1"/>
  <c r="X36" i="1"/>
  <c r="Y36" i="1"/>
  <c r="X52" i="1"/>
  <c r="Y52" i="1"/>
  <c r="X46" i="1"/>
  <c r="X12" i="1"/>
  <c r="X25" i="1"/>
  <c r="Y25" i="1"/>
  <c r="X41" i="1"/>
  <c r="Y41" i="1"/>
  <c r="X53" i="1"/>
  <c r="Y53" i="1"/>
  <c r="X24" i="1"/>
  <c r="Y24" i="1"/>
  <c r="X40" i="1"/>
  <c r="Y40" i="1"/>
  <c r="X27" i="1"/>
  <c r="X9" i="1"/>
  <c r="X11" i="1"/>
  <c r="X8" i="1"/>
  <c r="X21" i="1"/>
  <c r="Y21" i="1"/>
  <c r="X45" i="1"/>
  <c r="Y45" i="1"/>
  <c r="X28" i="1"/>
  <c r="Y28" i="1"/>
  <c r="X44" i="1"/>
  <c r="Y44" i="1"/>
  <c r="X23" i="1"/>
  <c r="X39" i="1"/>
</calcChain>
</file>

<file path=xl/sharedStrings.xml><?xml version="1.0" encoding="utf-8"?>
<sst xmlns="http://schemas.openxmlformats.org/spreadsheetml/2006/main" count="90" uniqueCount="73">
  <si>
    <t>Instructions for Use, Notes:</t>
    <phoneticPr fontId="1" type="noConversion"/>
  </si>
  <si>
    <t>Sample 1</t>
    <phoneticPr fontId="1" type="noConversion"/>
  </si>
  <si>
    <t>Sample 2</t>
    <phoneticPr fontId="1" type="noConversion"/>
  </si>
  <si>
    <t>Sample 3</t>
  </si>
  <si>
    <t>Sample 4</t>
  </si>
  <si>
    <t>Sample 5</t>
  </si>
  <si>
    <t>Sample 6</t>
  </si>
  <si>
    <t>Sample 7</t>
  </si>
  <si>
    <t>Sample 8</t>
  </si>
  <si>
    <t>Sample 9</t>
  </si>
  <si>
    <t>Sample 10</t>
  </si>
  <si>
    <t>Sample 11</t>
  </si>
  <si>
    <t>Sample 12</t>
  </si>
  <si>
    <t>Sample 13</t>
  </si>
  <si>
    <t>Sample 14</t>
  </si>
  <si>
    <t>Sample 15</t>
  </si>
  <si>
    <t>Sample 16</t>
  </si>
  <si>
    <t>Sample 17</t>
  </si>
  <si>
    <t>Sample 18</t>
  </si>
  <si>
    <t>Sample 19</t>
  </si>
  <si>
    <t>Sample 20</t>
  </si>
  <si>
    <t>Sample 21</t>
  </si>
  <si>
    <t>Sample 22</t>
  </si>
  <si>
    <t>Sample 23</t>
  </si>
  <si>
    <t>Sample 24</t>
  </si>
  <si>
    <t>Sample 25</t>
  </si>
  <si>
    <t>Sample 26</t>
  </si>
  <si>
    <t>Sample 27</t>
  </si>
  <si>
    <t>Sample 28</t>
  </si>
  <si>
    <t>Sample 29</t>
  </si>
  <si>
    <t>Sample 30</t>
  </si>
  <si>
    <t>Sample 31</t>
  </si>
  <si>
    <t>Sample 32</t>
  </si>
  <si>
    <t>Sample 33</t>
  </si>
  <si>
    <t>Sample 34</t>
  </si>
  <si>
    <t>Sample 35</t>
  </si>
  <si>
    <t>Sample 36</t>
  </si>
  <si>
    <t>Sample 37</t>
  </si>
  <si>
    <t>Sample 38</t>
  </si>
  <si>
    <t>Sample 39</t>
  </si>
  <si>
    <t>Sample 40</t>
  </si>
  <si>
    <t xml:space="preserve"> The spreadsheet has protected cells so that the correct rates are calculated.  We recommend you do not change these cells.</t>
    <phoneticPr fontId="1" type="noConversion"/>
  </si>
  <si>
    <t>Rep.1</t>
  </si>
  <si>
    <t>Rep.2</t>
  </si>
  <si>
    <t>1SD</t>
  </si>
  <si>
    <t>%CV</t>
  </si>
  <si>
    <t>x=(y-b)/m</t>
  </si>
  <si>
    <t>m=</t>
  </si>
  <si>
    <t>b=</t>
  </si>
  <si>
    <t>reference</t>
  </si>
  <si>
    <t>&lt;File Name&gt;</t>
  </si>
  <si>
    <t>To Use:</t>
  </si>
  <si>
    <t>Mean FLU</t>
  </si>
  <si>
    <t>490nm FLU read @ 15min</t>
  </si>
  <si>
    <t>600nm FLU read @ 15min</t>
  </si>
  <si>
    <t>Mean Ratio</t>
  </si>
  <si>
    <t>R/R0 (sample ratio / zero ratio)</t>
  </si>
  <si>
    <t>---</t>
  </si>
  <si>
    <t>Mean R/R0</t>
  </si>
  <si>
    <t>In column A, insert the Sample identification information.</t>
  </si>
  <si>
    <t>In cells B6 to C13, insert or copy the 600nm FLU values for the standards.</t>
  </si>
  <si>
    <t>In cells H6 to I13, insert or copy the 490nm FLU values for the standard. Be sure to keep the values matched to the corresponding 600nm FLU values inserted in step 2.</t>
  </si>
  <si>
    <t>Conc (pmol/mL) or Sample ID</t>
  </si>
  <si>
    <t>In columns B, C and H, I, insert or copy your sample duplicate well FLU values for 600nm and 490nm respectively.</t>
  </si>
  <si>
    <t>pmol/mL</t>
  </si>
  <si>
    <t>Excel will calculate the sample concentration and display the result starting at cell Y14.</t>
  </si>
  <si>
    <t>BioSTING FRET:</t>
  </si>
  <si>
    <t>Endpoint</t>
  </si>
  <si>
    <t>Starting at A14, insert the identifiers for your samples.</t>
  </si>
  <si>
    <t>In column Z there is space for any comments or additional information.</t>
  </si>
  <si>
    <t>Emission Ratio (600nm /490nm)</t>
  </si>
  <si>
    <t>The spreadsheet calculates the emission ratio of 600 nm and 490 nm with an excitation wavelength of 458 nm. This ratio is then divided by the emission ratio of the zero wells to yield R/R0.</t>
  </si>
  <si>
    <r>
      <t>This spreadsheet  is designed to be used with Arbor Assays' DetectX</t>
    </r>
    <r>
      <rPr>
        <b/>
        <vertAlign val="superscript"/>
        <sz val="10"/>
        <rFont val="Arial"/>
        <family val="2"/>
      </rPr>
      <t>®</t>
    </r>
    <r>
      <rPr>
        <b/>
        <sz val="12"/>
        <rFont val="Arial"/>
        <family val="2"/>
      </rPr>
      <t xml:space="preserve"> 2',3'-cGAMP STING Based FRET Kit, K081-F1/F5.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</si>
</sst>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0"/>
    <numFmt numFmtId="165" formatCode="0.0"/>
    <numFmt numFmtId="168" formatCode="_(* #,##0_);_(* \(#,##0\);_(* &quot;-&quot;??_);_(@_)"/>
  </numFmts>
  <fonts count="11" x14ac:knownFonts="1">
    <font>
      <sz val="10"/>
      <name val="Verdana"/>
    </font>
    <font>
      <sz val="8"/>
      <name val="Comic Sans MS"/>
      <family val="4"/>
    </font>
    <font>
      <u/>
      <sz val="10"/>
      <color theme="10"/>
      <name val="Verdana"/>
      <family val="2"/>
    </font>
    <font>
      <u/>
      <sz val="10"/>
      <color theme="11"/>
      <name val="Verdana"/>
      <family val="2"/>
    </font>
    <font>
      <sz val="10"/>
      <name val="Verdana"/>
      <family val="2"/>
    </font>
    <font>
      <b/>
      <sz val="12"/>
      <name val="Arial"/>
      <family val="2"/>
    </font>
    <font>
      <sz val="10"/>
      <name val="Arial"/>
      <family val="2"/>
    </font>
    <font>
      <sz val="12"/>
      <name val="Arial"/>
      <family val="2"/>
    </font>
    <font>
      <b/>
      <u/>
      <sz val="12"/>
      <name val="Arial"/>
      <family val="2"/>
    </font>
    <font>
      <b/>
      <vertAlign val="superscript"/>
      <sz val="10"/>
      <name val="Arial"/>
      <family val="2"/>
    </font>
    <font>
      <b/>
      <sz val="10"/>
      <name val="Arial"/>
      <family val="2"/>
    </font>
  </fonts>
  <fills count="4">
    <fill>
      <patternFill patternType="none"/>
    </fill>
    <fill>
      <patternFill patternType="gray125"/>
    </fill>
    <fill>
      <patternFill patternType="solid">
        <fgColor indexed="43"/>
        <bgColor indexed="64"/>
      </patternFill>
    </fill>
    <fill>
      <patternFill patternType="solid">
        <fgColor indexed="51"/>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4">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43" fontId="4" fillId="0" borderId="0" applyFont="0" applyFill="0" applyBorder="0" applyAlignment="0" applyProtection="0"/>
  </cellStyleXfs>
  <cellXfs count="75">
    <xf numFmtId="0" fontId="0" fillId="0" borderId="0" xfId="0"/>
    <xf numFmtId="0" fontId="5" fillId="2" borderId="0" xfId="0" applyFont="1" applyFill="1" applyAlignment="1">
      <alignment horizontal="left" vertical="center" wrapText="1"/>
    </xf>
    <xf numFmtId="0" fontId="6" fillId="0" borderId="0" xfId="0" applyFont="1" applyAlignment="1">
      <alignment horizontal="left" vertical="center" wrapText="1"/>
    </xf>
    <xf numFmtId="0" fontId="7" fillId="0" borderId="0" xfId="0" applyFont="1" applyAlignment="1">
      <alignment wrapText="1"/>
    </xf>
    <xf numFmtId="0" fontId="8" fillId="0" borderId="0" xfId="0" applyFont="1" applyAlignment="1">
      <alignment horizontal="center" vertical="top" wrapText="1"/>
    </xf>
    <xf numFmtId="0" fontId="5" fillId="0" borderId="0" xfId="0" applyFont="1" applyAlignment="1">
      <alignment horizontal="left" vertical="center" wrapText="1"/>
    </xf>
    <xf numFmtId="0" fontId="7" fillId="0" borderId="0" xfId="0" applyFont="1" applyAlignment="1">
      <alignment horizontal="left" vertical="center" wrapText="1"/>
    </xf>
    <xf numFmtId="0" fontId="5" fillId="0" borderId="0" xfId="0" applyFont="1" applyAlignment="1" applyProtection="1">
      <alignment horizontal="center"/>
      <protection locked="0"/>
    </xf>
    <xf numFmtId="168" fontId="5" fillId="0" borderId="0" xfId="3" applyNumberFormat="1" applyFont="1" applyAlignment="1">
      <alignment horizontal="left"/>
    </xf>
    <xf numFmtId="168" fontId="5" fillId="0" borderId="0" xfId="3" applyNumberFormat="1" applyFont="1" applyAlignment="1" applyProtection="1">
      <alignment horizontal="left"/>
      <protection locked="0"/>
    </xf>
    <xf numFmtId="0" fontId="5" fillId="0" borderId="0" xfId="0" applyFont="1" applyAlignment="1">
      <alignment horizontal="left"/>
    </xf>
    <xf numFmtId="0" fontId="6" fillId="0" borderId="0" xfId="0" applyFont="1" applyFill="1" applyAlignment="1"/>
    <xf numFmtId="0" fontId="10" fillId="0" borderId="0" xfId="0" applyFont="1" applyAlignment="1">
      <alignment horizontal="center"/>
    </xf>
    <xf numFmtId="168" fontId="10" fillId="0" borderId="0" xfId="3" applyNumberFormat="1" applyFont="1" applyAlignment="1">
      <alignment horizontal="left"/>
    </xf>
    <xf numFmtId="168" fontId="10" fillId="0" borderId="0" xfId="3" applyNumberFormat="1" applyFont="1" applyAlignment="1" applyProtection="1">
      <alignment horizontal="left"/>
    </xf>
    <xf numFmtId="0" fontId="10" fillId="0" borderId="0" xfId="0" applyFont="1" applyAlignment="1">
      <alignment horizontal="left"/>
    </xf>
    <xf numFmtId="0" fontId="6" fillId="0" borderId="0" xfId="0" applyFont="1" applyAlignment="1">
      <alignment horizontal="center"/>
    </xf>
    <xf numFmtId="0" fontId="10" fillId="0" borderId="1" xfId="0" applyFont="1" applyBorder="1" applyAlignment="1" applyProtection="1">
      <alignment horizontal="center"/>
    </xf>
    <xf numFmtId="0" fontId="10" fillId="0" borderId="2" xfId="0" applyFont="1" applyBorder="1" applyAlignment="1" applyProtection="1">
      <alignment horizontal="center"/>
    </xf>
    <xf numFmtId="0" fontId="10" fillId="0" borderId="3" xfId="0" applyFont="1" applyBorder="1" applyAlignment="1" applyProtection="1">
      <alignment horizontal="center"/>
    </xf>
    <xf numFmtId="0" fontId="10" fillId="0" borderId="1" xfId="0" applyFont="1" applyBorder="1" applyAlignment="1">
      <alignment horizontal="center"/>
    </xf>
    <xf numFmtId="0" fontId="10" fillId="0" borderId="2" xfId="0" applyFont="1" applyBorder="1" applyAlignment="1">
      <alignment horizontal="center"/>
    </xf>
    <xf numFmtId="0" fontId="10" fillId="0" borderId="3" xfId="0" applyFont="1" applyBorder="1" applyAlignment="1">
      <alignment horizontal="center"/>
    </xf>
    <xf numFmtId="0" fontId="10" fillId="3" borderId="4" xfId="0" applyFont="1" applyFill="1" applyBorder="1" applyAlignment="1">
      <alignment horizontal="center" vertical="center" wrapText="1"/>
    </xf>
    <xf numFmtId="168" fontId="10" fillId="3" borderId="1" xfId="3" applyNumberFormat="1" applyFont="1" applyFill="1" applyBorder="1" applyAlignment="1">
      <alignment horizontal="center" vertical="center" wrapText="1"/>
    </xf>
    <xf numFmtId="168" fontId="10" fillId="3" borderId="2" xfId="3" applyNumberFormat="1" applyFont="1" applyFill="1" applyBorder="1" applyAlignment="1">
      <alignment horizontal="center" vertical="center" wrapText="1"/>
    </xf>
    <xf numFmtId="168" fontId="10" fillId="3" borderId="4" xfId="3" applyNumberFormat="1" applyFont="1" applyFill="1" applyBorder="1" applyAlignment="1" applyProtection="1">
      <alignment horizontal="center" vertical="center" wrapText="1"/>
    </xf>
    <xf numFmtId="0" fontId="10" fillId="3" borderId="1"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0" borderId="0" xfId="0" applyFont="1" applyAlignment="1">
      <alignment horizontal="center" vertical="center" wrapText="1"/>
    </xf>
    <xf numFmtId="0" fontId="10" fillId="3" borderId="2" xfId="0" applyFont="1" applyFill="1" applyBorder="1" applyAlignment="1">
      <alignment horizontal="center" vertical="center" wrapText="1"/>
    </xf>
    <xf numFmtId="0" fontId="6" fillId="0" borderId="0" xfId="0" applyFont="1" applyAlignment="1">
      <alignment horizontal="left"/>
    </xf>
    <xf numFmtId="0" fontId="6" fillId="0" borderId="6" xfId="0" applyFont="1" applyBorder="1" applyAlignment="1">
      <alignment horizontal="center"/>
    </xf>
    <xf numFmtId="168" fontId="6" fillId="0" borderId="7" xfId="3" applyNumberFormat="1" applyFont="1" applyBorder="1" applyAlignment="1" applyProtection="1">
      <alignment horizontal="center"/>
      <protection locked="0"/>
    </xf>
    <xf numFmtId="168" fontId="6" fillId="0" borderId="8" xfId="3" applyNumberFormat="1" applyFont="1" applyBorder="1" applyAlignment="1" applyProtection="1">
      <alignment horizontal="center"/>
      <protection locked="0"/>
    </xf>
    <xf numFmtId="168" fontId="6" fillId="0" borderId="6" xfId="3" applyNumberFormat="1" applyFont="1" applyBorder="1" applyAlignment="1" applyProtection="1">
      <alignment horizontal="center"/>
    </xf>
    <xf numFmtId="164" fontId="6" fillId="0" borderId="7" xfId="0" applyNumberFormat="1" applyFont="1" applyBorder="1" applyAlignment="1" applyProtection="1">
      <alignment horizontal="center"/>
    </xf>
    <xf numFmtId="165" fontId="6" fillId="0" borderId="8" xfId="0" applyNumberFormat="1" applyFont="1" applyBorder="1" applyAlignment="1" applyProtection="1">
      <alignment horizontal="center"/>
    </xf>
    <xf numFmtId="168" fontId="6" fillId="0" borderId="5" xfId="3" applyNumberFormat="1" applyFont="1" applyBorder="1" applyAlignment="1" applyProtection="1">
      <alignment horizontal="center"/>
    </xf>
    <xf numFmtId="164" fontId="6" fillId="0" borderId="9" xfId="0" applyNumberFormat="1" applyFont="1" applyBorder="1" applyAlignment="1" applyProtection="1">
      <alignment horizontal="center"/>
    </xf>
    <xf numFmtId="165" fontId="6" fillId="0" borderId="9" xfId="0" applyNumberFormat="1" applyFont="1" applyBorder="1" applyAlignment="1" applyProtection="1">
      <alignment horizontal="center"/>
    </xf>
    <xf numFmtId="164" fontId="10" fillId="0" borderId="5" xfId="0" applyNumberFormat="1" applyFont="1" applyBorder="1" applyAlignment="1" applyProtection="1">
      <alignment horizontal="center"/>
    </xf>
    <xf numFmtId="164" fontId="6" fillId="0" borderId="6" xfId="0" applyNumberFormat="1" applyFont="1" applyBorder="1" applyAlignment="1" applyProtection="1">
      <alignment horizontal="center"/>
    </xf>
    <xf numFmtId="164" fontId="10" fillId="0" borderId="5" xfId="0" quotePrefix="1" applyNumberFormat="1" applyFont="1" applyBorder="1" applyAlignment="1" applyProtection="1">
      <alignment horizontal="center"/>
    </xf>
    <xf numFmtId="164" fontId="6" fillId="0" borderId="6" xfId="0" quotePrefix="1" applyNumberFormat="1" applyFont="1" applyBorder="1" applyAlignment="1" applyProtection="1">
      <alignment horizontal="center"/>
    </xf>
    <xf numFmtId="164" fontId="6" fillId="0" borderId="7" xfId="0" quotePrefix="1" applyNumberFormat="1" applyFont="1" applyBorder="1" applyAlignment="1" applyProtection="1">
      <alignment horizontal="center"/>
    </xf>
    <xf numFmtId="165" fontId="6" fillId="0" borderId="8" xfId="0" quotePrefix="1" applyNumberFormat="1" applyFont="1" applyBorder="1" applyAlignment="1" applyProtection="1">
      <alignment horizontal="center"/>
    </xf>
    <xf numFmtId="1" fontId="6" fillId="0" borderId="6" xfId="0" applyNumberFormat="1" applyFont="1" applyBorder="1" applyAlignment="1">
      <alignment horizontal="center"/>
    </xf>
    <xf numFmtId="165" fontId="6" fillId="0" borderId="6" xfId="0" applyNumberFormat="1" applyFont="1" applyBorder="1" applyAlignment="1">
      <alignment horizontal="center"/>
    </xf>
    <xf numFmtId="0" fontId="6" fillId="0" borderId="4" xfId="0" applyFont="1" applyBorder="1" applyAlignment="1">
      <alignment horizontal="center"/>
    </xf>
    <xf numFmtId="0" fontId="6" fillId="0" borderId="5" xfId="0" applyFont="1" applyBorder="1" applyAlignment="1" applyProtection="1">
      <alignment horizontal="center"/>
      <protection locked="0"/>
    </xf>
    <xf numFmtId="168" fontId="6" fillId="0" borderId="9" xfId="3" applyNumberFormat="1" applyFont="1" applyBorder="1" applyAlignment="1" applyProtection="1">
      <alignment horizontal="center"/>
      <protection locked="0"/>
    </xf>
    <xf numFmtId="165" fontId="6" fillId="0" borderId="10" xfId="0" applyNumberFormat="1" applyFont="1" applyBorder="1" applyAlignment="1" applyProtection="1">
      <alignment horizontal="center"/>
    </xf>
    <xf numFmtId="0" fontId="6" fillId="0" borderId="0" xfId="0" applyFont="1" applyBorder="1" applyAlignment="1">
      <alignment horizontal="center"/>
    </xf>
    <xf numFmtId="168" fontId="6" fillId="0" borderId="11" xfId="3" applyNumberFormat="1" applyFont="1" applyBorder="1" applyAlignment="1" applyProtection="1">
      <alignment horizontal="center"/>
      <protection locked="0"/>
    </xf>
    <xf numFmtId="164" fontId="6" fillId="0" borderId="5" xfId="0" applyNumberFormat="1" applyFont="1" applyBorder="1" applyAlignment="1" applyProtection="1">
      <alignment horizontal="center"/>
    </xf>
    <xf numFmtId="0" fontId="6" fillId="0" borderId="6" xfId="0" applyFont="1" applyBorder="1" applyAlignment="1" applyProtection="1">
      <alignment horizontal="center"/>
      <protection locked="0"/>
    </xf>
    <xf numFmtId="168" fontId="6" fillId="0" borderId="0" xfId="3" applyNumberFormat="1" applyFont="1" applyBorder="1" applyAlignment="1" applyProtection="1">
      <alignment horizontal="center"/>
      <protection locked="0"/>
    </xf>
    <xf numFmtId="164" fontId="6" fillId="0" borderId="0" xfId="0" applyNumberFormat="1" applyFont="1" applyBorder="1" applyAlignment="1" applyProtection="1">
      <alignment horizontal="center"/>
    </xf>
    <xf numFmtId="165" fontId="6" fillId="0" borderId="0" xfId="0" applyNumberFormat="1" applyFont="1" applyBorder="1" applyAlignment="1" applyProtection="1">
      <alignment horizontal="center"/>
    </xf>
    <xf numFmtId="0" fontId="6" fillId="0" borderId="12" xfId="0" applyFont="1" applyBorder="1" applyAlignment="1" applyProtection="1">
      <alignment horizontal="center"/>
      <protection locked="0"/>
    </xf>
    <xf numFmtId="168" fontId="6" fillId="0" borderId="13" xfId="3" applyNumberFormat="1" applyFont="1" applyBorder="1" applyAlignment="1" applyProtection="1">
      <alignment horizontal="center"/>
      <protection locked="0"/>
    </xf>
    <xf numFmtId="168" fontId="6" fillId="0" borderId="12" xfId="3" applyNumberFormat="1" applyFont="1" applyBorder="1" applyAlignment="1" applyProtection="1">
      <alignment horizontal="center"/>
    </xf>
    <xf numFmtId="164" fontId="6" fillId="0" borderId="13" xfId="0" applyNumberFormat="1" applyFont="1" applyBorder="1" applyAlignment="1" applyProtection="1">
      <alignment horizontal="center"/>
    </xf>
    <xf numFmtId="165" fontId="6" fillId="0" borderId="14" xfId="0" applyNumberFormat="1" applyFont="1" applyBorder="1" applyAlignment="1" applyProtection="1">
      <alignment horizontal="center"/>
    </xf>
    <xf numFmtId="0" fontId="6" fillId="0" borderId="13" xfId="0" applyFont="1" applyBorder="1" applyAlignment="1">
      <alignment horizontal="center"/>
    </xf>
    <xf numFmtId="168" fontId="6" fillId="0" borderId="15" xfId="3" applyNumberFormat="1" applyFont="1" applyBorder="1" applyAlignment="1" applyProtection="1">
      <alignment horizontal="center"/>
      <protection locked="0"/>
    </xf>
    <xf numFmtId="165" fontId="6" fillId="0" borderId="13" xfId="0" applyNumberFormat="1" applyFont="1" applyBorder="1" applyAlignment="1" applyProtection="1">
      <alignment horizontal="center"/>
    </xf>
    <xf numFmtId="0" fontId="6" fillId="0" borderId="13" xfId="0" applyFont="1" applyFill="1" applyBorder="1" applyAlignment="1"/>
    <xf numFmtId="164" fontId="10" fillId="0" borderId="4" xfId="0" applyNumberFormat="1" applyFont="1" applyBorder="1" applyAlignment="1" applyProtection="1">
      <alignment horizontal="center"/>
    </xf>
    <xf numFmtId="164" fontId="6" fillId="0" borderId="4" xfId="0" applyNumberFormat="1" applyFont="1" applyBorder="1" applyAlignment="1" applyProtection="1">
      <alignment horizontal="center"/>
    </xf>
    <xf numFmtId="164" fontId="6" fillId="0" borderId="2" xfId="0" applyNumberFormat="1" applyFont="1" applyBorder="1" applyAlignment="1" applyProtection="1">
      <alignment horizontal="center"/>
    </xf>
    <xf numFmtId="165" fontId="6" fillId="0" borderId="3" xfId="0" applyNumberFormat="1" applyFont="1" applyBorder="1" applyAlignment="1" applyProtection="1">
      <alignment horizontal="center"/>
    </xf>
    <xf numFmtId="168" fontId="6" fillId="0" borderId="0" xfId="3" applyNumberFormat="1" applyFont="1" applyAlignment="1">
      <alignment horizontal="center"/>
    </xf>
    <xf numFmtId="168" fontId="6" fillId="0" borderId="0" xfId="3" applyNumberFormat="1" applyFont="1" applyAlignment="1" applyProtection="1">
      <alignment horizontal="center"/>
    </xf>
  </cellXfs>
  <cellStyles count="4">
    <cellStyle name="Comma" xfId="3" builtinId="3"/>
    <cellStyle name="Followed Hyperlink" xfId="2" builtinId="9" hidden="1"/>
    <cellStyle name="Hyperlink" xfId="1" builtinId="8" hidden="1"/>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6"/>
  <sheetViews>
    <sheetView tabSelected="1" workbookViewId="0">
      <selection activeCell="B6" sqref="B6"/>
    </sheetView>
  </sheetViews>
  <sheetFormatPr baseColWidth="10" defaultRowHeight="16" x14ac:dyDescent="0.2"/>
  <cols>
    <col min="1" max="1" width="3.5" style="4" customWidth="1"/>
    <col min="2" max="2" width="64.33203125" style="6" customWidth="1"/>
    <col min="3" max="16384" width="10.83203125" style="3"/>
  </cols>
  <sheetData>
    <row r="1" spans="1:2" x14ac:dyDescent="0.2">
      <c r="A1" s="1" t="s">
        <v>0</v>
      </c>
      <c r="B1" s="2"/>
    </row>
    <row r="3" spans="1:2" ht="34" x14ac:dyDescent="0.2">
      <c r="A3" s="4">
        <v>1</v>
      </c>
      <c r="B3" s="5" t="s">
        <v>72</v>
      </c>
    </row>
    <row r="4" spans="1:2" x14ac:dyDescent="0.2">
      <c r="B4" s="5"/>
    </row>
    <row r="5" spans="1:2" x14ac:dyDescent="0.2">
      <c r="B5" s="5"/>
    </row>
    <row r="6" spans="1:2" ht="51" x14ac:dyDescent="0.2">
      <c r="A6" s="4">
        <v>2</v>
      </c>
      <c r="B6" s="5" t="s">
        <v>71</v>
      </c>
    </row>
    <row r="7" spans="1:2" x14ac:dyDescent="0.2">
      <c r="B7" s="5"/>
    </row>
    <row r="8" spans="1:2" x14ac:dyDescent="0.2">
      <c r="B8" s="5"/>
    </row>
    <row r="9" spans="1:2" ht="34" x14ac:dyDescent="0.2">
      <c r="A9" s="4">
        <v>3</v>
      </c>
      <c r="B9" s="5" t="s">
        <v>41</v>
      </c>
    </row>
    <row r="10" spans="1:2" x14ac:dyDescent="0.2">
      <c r="B10" s="5"/>
    </row>
    <row r="11" spans="1:2" x14ac:dyDescent="0.2">
      <c r="B11" s="5"/>
    </row>
    <row r="12" spans="1:2" x14ac:dyDescent="0.2">
      <c r="A12" s="1" t="s">
        <v>51</v>
      </c>
      <c r="B12" s="2"/>
    </row>
    <row r="13" spans="1:2" x14ac:dyDescent="0.2">
      <c r="B13" s="5"/>
    </row>
    <row r="14" spans="1:2" ht="17" x14ac:dyDescent="0.2">
      <c r="A14" s="4">
        <v>1</v>
      </c>
      <c r="B14" s="5" t="s">
        <v>59</v>
      </c>
    </row>
    <row r="15" spans="1:2" x14ac:dyDescent="0.2">
      <c r="B15" s="5"/>
    </row>
    <row r="16" spans="1:2" ht="34" x14ac:dyDescent="0.2">
      <c r="A16" s="4">
        <v>2</v>
      </c>
      <c r="B16" s="5" t="s">
        <v>60</v>
      </c>
    </row>
    <row r="17" spans="1:2" x14ac:dyDescent="0.2">
      <c r="B17" s="5"/>
    </row>
    <row r="18" spans="1:2" ht="51" x14ac:dyDescent="0.2">
      <c r="A18" s="4">
        <v>3</v>
      </c>
      <c r="B18" s="5" t="s">
        <v>61</v>
      </c>
    </row>
    <row r="19" spans="1:2" x14ac:dyDescent="0.2">
      <c r="B19" s="5"/>
    </row>
    <row r="20" spans="1:2" ht="17" x14ac:dyDescent="0.2">
      <c r="A20" s="4">
        <v>4</v>
      </c>
      <c r="B20" s="5" t="s">
        <v>68</v>
      </c>
    </row>
    <row r="21" spans="1:2" x14ac:dyDescent="0.2">
      <c r="B21" s="5"/>
    </row>
    <row r="22" spans="1:2" ht="34" x14ac:dyDescent="0.2">
      <c r="A22" s="4">
        <v>5</v>
      </c>
      <c r="B22" s="5" t="s">
        <v>63</v>
      </c>
    </row>
    <row r="23" spans="1:2" x14ac:dyDescent="0.2">
      <c r="B23" s="5"/>
    </row>
    <row r="24" spans="1:2" ht="34" x14ac:dyDescent="0.2">
      <c r="A24" s="4">
        <v>6</v>
      </c>
      <c r="B24" s="5" t="s">
        <v>65</v>
      </c>
    </row>
    <row r="25" spans="1:2" x14ac:dyDescent="0.2">
      <c r="B25" s="5"/>
    </row>
    <row r="26" spans="1:2" ht="34" x14ac:dyDescent="0.2">
      <c r="A26" s="4">
        <v>7</v>
      </c>
      <c r="B26" s="5" t="s">
        <v>69</v>
      </c>
    </row>
  </sheetData>
  <mergeCells count="2">
    <mergeCell ref="A12:B12"/>
    <mergeCell ref="A1:B1"/>
  </mergeCells>
  <phoneticPr fontId="1" type="noConversion"/>
  <pageMargins left="0.75" right="0.75" top="1" bottom="1" header="0.5" footer="0.5"/>
  <pageSetup paperSize="0"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Z53"/>
  <sheetViews>
    <sheetView workbookViewId="0">
      <selection activeCell="F14" sqref="F14"/>
    </sheetView>
  </sheetViews>
  <sheetFormatPr baseColWidth="10" defaultColWidth="7.6640625" defaultRowHeight="13" x14ac:dyDescent="0.15"/>
  <cols>
    <col min="1" max="1" width="13.33203125" style="16" customWidth="1"/>
    <col min="2" max="3" width="8.83203125" style="73" customWidth="1"/>
    <col min="4" max="4" width="8.83203125" style="74" customWidth="1"/>
    <col min="5" max="5" width="6.6640625" style="16" customWidth="1"/>
    <col min="6" max="6" width="5.6640625" style="16" customWidth="1"/>
    <col min="7" max="7" width="2.6640625" style="16" customWidth="1"/>
    <col min="8" max="10" width="8.83203125" style="73" customWidth="1"/>
    <col min="11" max="11" width="6.6640625" style="16" customWidth="1"/>
    <col min="12" max="12" width="5.6640625" style="16" customWidth="1"/>
    <col min="13" max="13" width="5.6640625" style="11" customWidth="1"/>
    <col min="14" max="14" width="8.1640625" style="12" bestFit="1" customWidth="1"/>
    <col min="15" max="15" width="8.6640625" style="16" bestFit="1" customWidth="1"/>
    <col min="16" max="19" width="7.6640625" style="16"/>
    <col min="20" max="21" width="8.1640625" style="16" bestFit="1" customWidth="1"/>
    <col min="22" max="24" width="7.6640625" style="16"/>
    <col min="25" max="25" width="8.6640625" style="16" bestFit="1" customWidth="1"/>
    <col min="26" max="26" width="14.5" style="16" customWidth="1"/>
    <col min="27" max="16384" width="7.6640625" style="16"/>
  </cols>
  <sheetData>
    <row r="2" spans="1:26" s="10" customFormat="1" ht="16" x14ac:dyDescent="0.2">
      <c r="A2" s="7" t="s">
        <v>50</v>
      </c>
      <c r="B2" s="8"/>
      <c r="C2" s="8"/>
      <c r="D2" s="9" t="s">
        <v>66</v>
      </c>
      <c r="H2" s="8" t="s">
        <v>67</v>
      </c>
      <c r="I2" s="8"/>
      <c r="J2" s="8"/>
      <c r="M2" s="11"/>
    </row>
    <row r="3" spans="1:26" s="15" customFormat="1" x14ac:dyDescent="0.15">
      <c r="A3" s="12"/>
      <c r="B3" s="13"/>
      <c r="C3" s="13"/>
      <c r="D3" s="14"/>
      <c r="H3" s="13"/>
      <c r="I3" s="13"/>
      <c r="J3" s="13"/>
      <c r="M3" s="11"/>
    </row>
    <row r="4" spans="1:26" x14ac:dyDescent="0.15">
      <c r="B4" s="17" t="s">
        <v>54</v>
      </c>
      <c r="C4" s="18"/>
      <c r="D4" s="18"/>
      <c r="E4" s="18"/>
      <c r="F4" s="19"/>
      <c r="H4" s="20" t="s">
        <v>53</v>
      </c>
      <c r="I4" s="21"/>
      <c r="J4" s="21"/>
      <c r="K4" s="21"/>
      <c r="L4" s="22"/>
      <c r="N4" s="20" t="s">
        <v>70</v>
      </c>
      <c r="O4" s="21"/>
      <c r="P4" s="21"/>
      <c r="Q4" s="21"/>
      <c r="R4" s="22"/>
      <c r="T4" s="20" t="s">
        <v>56</v>
      </c>
      <c r="U4" s="21"/>
      <c r="V4" s="21"/>
      <c r="W4" s="21"/>
      <c r="X4" s="22"/>
    </row>
    <row r="5" spans="1:26" s="29" customFormat="1" ht="40" customHeight="1" x14ac:dyDescent="0.15">
      <c r="A5" s="23" t="s">
        <v>62</v>
      </c>
      <c r="B5" s="24" t="s">
        <v>42</v>
      </c>
      <c r="C5" s="25" t="s">
        <v>43</v>
      </c>
      <c r="D5" s="26" t="s">
        <v>52</v>
      </c>
      <c r="E5" s="27" t="s">
        <v>44</v>
      </c>
      <c r="F5" s="28" t="s">
        <v>45</v>
      </c>
      <c r="H5" s="24" t="s">
        <v>42</v>
      </c>
      <c r="I5" s="25" t="s">
        <v>43</v>
      </c>
      <c r="J5" s="26" t="s">
        <v>52</v>
      </c>
      <c r="K5" s="27" t="s">
        <v>44</v>
      </c>
      <c r="L5" s="28" t="s">
        <v>45</v>
      </c>
      <c r="M5" s="11"/>
      <c r="N5" s="27" t="s">
        <v>42</v>
      </c>
      <c r="O5" s="30" t="s">
        <v>43</v>
      </c>
      <c r="P5" s="23" t="s">
        <v>55</v>
      </c>
      <c r="Q5" s="27" t="s">
        <v>44</v>
      </c>
      <c r="R5" s="28" t="s">
        <v>45</v>
      </c>
      <c r="T5" s="27" t="s">
        <v>42</v>
      </c>
      <c r="U5" s="30" t="s">
        <v>43</v>
      </c>
      <c r="V5" s="23" t="s">
        <v>58</v>
      </c>
      <c r="W5" s="27" t="s">
        <v>44</v>
      </c>
      <c r="X5" s="28" t="s">
        <v>45</v>
      </c>
      <c r="Y5" s="31" t="s">
        <v>46</v>
      </c>
    </row>
    <row r="6" spans="1:26" x14ac:dyDescent="0.15">
      <c r="A6" s="32">
        <v>0</v>
      </c>
      <c r="B6" s="33"/>
      <c r="C6" s="34"/>
      <c r="D6" s="35" t="e">
        <f>AVERAGE(B6:C6)</f>
        <v>#DIV/0!</v>
      </c>
      <c r="E6" s="36" t="e">
        <f t="shared" ref="E6:E14" si="0">STDEV(B6:C6)</f>
        <v>#DIV/0!</v>
      </c>
      <c r="F6" s="37" t="e">
        <f t="shared" ref="F6:F14" si="1">100*E6/D6</f>
        <v>#DIV/0!</v>
      </c>
      <c r="H6" s="33"/>
      <c r="I6" s="34"/>
      <c r="J6" s="38" t="e">
        <f t="shared" ref="J6:J14" si="2">AVERAGE(H6:I6)</f>
        <v>#DIV/0!</v>
      </c>
      <c r="K6" s="39" t="e">
        <f t="shared" ref="K6:K14" si="3">STDEV(H6:I6)</f>
        <v>#DIV/0!</v>
      </c>
      <c r="L6" s="40" t="e">
        <f t="shared" ref="L6:L14" si="4">100*K6/J6</f>
        <v>#DIV/0!</v>
      </c>
      <c r="N6" s="41" t="e">
        <f>B6/H6</f>
        <v>#DIV/0!</v>
      </c>
      <c r="O6" s="41" t="e">
        <f>C6/I6</f>
        <v>#DIV/0!</v>
      </c>
      <c r="P6" s="42" t="e">
        <f>AVERAGE(N6:O6)</f>
        <v>#DIV/0!</v>
      </c>
      <c r="Q6" s="36" t="e">
        <f t="shared" ref="Q6" si="5">STDEV(N6:O6)</f>
        <v>#DIV/0!</v>
      </c>
      <c r="R6" s="37" t="e">
        <f t="shared" ref="R6" si="6">100*Q6/P6</f>
        <v>#DIV/0!</v>
      </c>
      <c r="T6" s="43" t="s">
        <v>57</v>
      </c>
      <c r="U6" s="43" t="s">
        <v>57</v>
      </c>
      <c r="V6" s="44" t="s">
        <v>57</v>
      </c>
      <c r="W6" s="45" t="s">
        <v>57</v>
      </c>
      <c r="X6" s="46" t="s">
        <v>57</v>
      </c>
      <c r="Y6" s="16" t="s">
        <v>47</v>
      </c>
      <c r="Z6" s="16" t="e">
        <f>SLOPE(P7:P13,A7:A13)</f>
        <v>#DIV/0!</v>
      </c>
    </row>
    <row r="7" spans="1:26" x14ac:dyDescent="0.15">
      <c r="A7" s="32">
        <v>500</v>
      </c>
      <c r="B7" s="33"/>
      <c r="C7" s="34"/>
      <c r="D7" s="35" t="e">
        <f t="shared" ref="D7:D14" si="7">AVERAGE(B7:C7)</f>
        <v>#DIV/0!</v>
      </c>
      <c r="E7" s="36" t="e">
        <f t="shared" si="0"/>
        <v>#DIV/0!</v>
      </c>
      <c r="F7" s="37" t="e">
        <f t="shared" si="1"/>
        <v>#DIV/0!</v>
      </c>
      <c r="H7" s="33"/>
      <c r="I7" s="34"/>
      <c r="J7" s="38" t="e">
        <f t="shared" si="2"/>
        <v>#DIV/0!</v>
      </c>
      <c r="K7" s="39" t="e">
        <f t="shared" si="3"/>
        <v>#DIV/0!</v>
      </c>
      <c r="L7" s="40" t="e">
        <f t="shared" si="4"/>
        <v>#DIV/0!</v>
      </c>
      <c r="N7" s="41" t="e">
        <f t="shared" ref="N7:O13" si="8">B7/H7</f>
        <v>#DIV/0!</v>
      </c>
      <c r="O7" s="41" t="e">
        <f t="shared" si="8"/>
        <v>#DIV/0!</v>
      </c>
      <c r="P7" s="42" t="e">
        <f t="shared" ref="P7:P11" si="9">AVERAGE(N7:O7)</f>
        <v>#DIV/0!</v>
      </c>
      <c r="Q7" s="36" t="e">
        <f t="shared" ref="Q7:Q11" si="10">STDEV(N7:O7)</f>
        <v>#DIV/0!</v>
      </c>
      <c r="R7" s="37" t="e">
        <f t="shared" ref="R7:R11" si="11">100*Q7/P7</f>
        <v>#DIV/0!</v>
      </c>
      <c r="T7" s="41" t="e">
        <f>N7/$P$6</f>
        <v>#DIV/0!</v>
      </c>
      <c r="U7" s="41" t="e">
        <f>O7/$P$6</f>
        <v>#DIV/0!</v>
      </c>
      <c r="V7" s="42" t="e">
        <f>AVERAGE(T7:U7)</f>
        <v>#DIV/0!</v>
      </c>
      <c r="W7" s="36" t="e">
        <f t="shared" ref="W7:W53" si="12">STDEV(T7:U7)</f>
        <v>#DIV/0!</v>
      </c>
      <c r="X7" s="37" t="e">
        <f t="shared" ref="X7:X53" si="13">100*W7/V7</f>
        <v>#DIV/0!</v>
      </c>
      <c r="Y7" s="16" t="s">
        <v>48</v>
      </c>
      <c r="Z7" s="16" t="e">
        <f>INTERCEPT(N7:N13,A7:A13)</f>
        <v>#DIV/0!</v>
      </c>
    </row>
    <row r="8" spans="1:26" x14ac:dyDescent="0.15">
      <c r="A8" s="32">
        <f t="shared" ref="A8:A10" si="14">A7/1.25</f>
        <v>400</v>
      </c>
      <c r="B8" s="33"/>
      <c r="C8" s="34"/>
      <c r="D8" s="35" t="e">
        <f t="shared" si="7"/>
        <v>#DIV/0!</v>
      </c>
      <c r="E8" s="36" t="e">
        <f t="shared" si="0"/>
        <v>#DIV/0!</v>
      </c>
      <c r="F8" s="37" t="e">
        <f t="shared" si="1"/>
        <v>#DIV/0!</v>
      </c>
      <c r="H8" s="33"/>
      <c r="I8" s="34"/>
      <c r="J8" s="38" t="e">
        <f t="shared" si="2"/>
        <v>#DIV/0!</v>
      </c>
      <c r="K8" s="39" t="e">
        <f t="shared" si="3"/>
        <v>#DIV/0!</v>
      </c>
      <c r="L8" s="40" t="e">
        <f t="shared" si="4"/>
        <v>#DIV/0!</v>
      </c>
      <c r="N8" s="41" t="e">
        <f t="shared" si="8"/>
        <v>#DIV/0!</v>
      </c>
      <c r="O8" s="41" t="e">
        <f t="shared" si="8"/>
        <v>#DIV/0!</v>
      </c>
      <c r="P8" s="42" t="e">
        <f t="shared" si="9"/>
        <v>#DIV/0!</v>
      </c>
      <c r="Q8" s="36" t="e">
        <f t="shared" si="10"/>
        <v>#DIV/0!</v>
      </c>
      <c r="R8" s="37" t="e">
        <f t="shared" si="11"/>
        <v>#DIV/0!</v>
      </c>
      <c r="T8" s="41" t="e">
        <f t="shared" ref="T8:T13" si="15">N8/$P$6</f>
        <v>#DIV/0!</v>
      </c>
      <c r="U8" s="41" t="e">
        <f t="shared" ref="U8:U13" si="16">O8/$P$6</f>
        <v>#DIV/0!</v>
      </c>
      <c r="V8" s="42" t="e">
        <f t="shared" ref="V7:V53" si="17">AVERAGE(T8:U8)</f>
        <v>#DIV/0!</v>
      </c>
      <c r="W8" s="36" t="e">
        <f t="shared" si="12"/>
        <v>#DIV/0!</v>
      </c>
      <c r="X8" s="37" t="e">
        <f t="shared" si="13"/>
        <v>#DIV/0!</v>
      </c>
      <c r="Z8" s="31"/>
    </row>
    <row r="9" spans="1:26" x14ac:dyDescent="0.15">
      <c r="A9" s="32">
        <f t="shared" si="14"/>
        <v>320</v>
      </c>
      <c r="B9" s="33"/>
      <c r="C9" s="34"/>
      <c r="D9" s="35" t="e">
        <f t="shared" si="7"/>
        <v>#DIV/0!</v>
      </c>
      <c r="E9" s="36" t="e">
        <f t="shared" si="0"/>
        <v>#DIV/0!</v>
      </c>
      <c r="F9" s="37" t="e">
        <f t="shared" si="1"/>
        <v>#DIV/0!</v>
      </c>
      <c r="H9" s="33"/>
      <c r="I9" s="34"/>
      <c r="J9" s="38" t="e">
        <f t="shared" si="2"/>
        <v>#DIV/0!</v>
      </c>
      <c r="K9" s="39" t="e">
        <f t="shared" si="3"/>
        <v>#DIV/0!</v>
      </c>
      <c r="L9" s="40" t="e">
        <f t="shared" si="4"/>
        <v>#DIV/0!</v>
      </c>
      <c r="N9" s="41" t="e">
        <f t="shared" si="8"/>
        <v>#DIV/0!</v>
      </c>
      <c r="O9" s="41" t="e">
        <f t="shared" si="8"/>
        <v>#DIV/0!</v>
      </c>
      <c r="P9" s="42" t="e">
        <f t="shared" si="9"/>
        <v>#DIV/0!</v>
      </c>
      <c r="Q9" s="36" t="e">
        <f t="shared" si="10"/>
        <v>#DIV/0!</v>
      </c>
      <c r="R9" s="37" t="e">
        <f t="shared" si="11"/>
        <v>#DIV/0!</v>
      </c>
      <c r="T9" s="41" t="e">
        <f t="shared" si="15"/>
        <v>#DIV/0!</v>
      </c>
      <c r="U9" s="41" t="e">
        <f t="shared" si="16"/>
        <v>#DIV/0!</v>
      </c>
      <c r="V9" s="42" t="e">
        <f t="shared" si="17"/>
        <v>#DIV/0!</v>
      </c>
      <c r="W9" s="36" t="e">
        <f t="shared" si="12"/>
        <v>#DIV/0!</v>
      </c>
      <c r="X9" s="37" t="e">
        <f t="shared" si="13"/>
        <v>#DIV/0!</v>
      </c>
    </row>
    <row r="10" spans="1:26" x14ac:dyDescent="0.15">
      <c r="A10" s="47">
        <f t="shared" si="14"/>
        <v>256</v>
      </c>
      <c r="B10" s="33"/>
      <c r="C10" s="34"/>
      <c r="D10" s="35" t="e">
        <f t="shared" si="7"/>
        <v>#DIV/0!</v>
      </c>
      <c r="E10" s="36" t="e">
        <f t="shared" si="0"/>
        <v>#DIV/0!</v>
      </c>
      <c r="F10" s="37" t="e">
        <f t="shared" si="1"/>
        <v>#DIV/0!</v>
      </c>
      <c r="H10" s="33"/>
      <c r="I10" s="34"/>
      <c r="J10" s="38" t="e">
        <f t="shared" si="2"/>
        <v>#DIV/0!</v>
      </c>
      <c r="K10" s="39" t="e">
        <f t="shared" si="3"/>
        <v>#DIV/0!</v>
      </c>
      <c r="L10" s="40" t="e">
        <f t="shared" si="4"/>
        <v>#DIV/0!</v>
      </c>
      <c r="N10" s="41" t="e">
        <f t="shared" si="8"/>
        <v>#DIV/0!</v>
      </c>
      <c r="O10" s="41" t="e">
        <f t="shared" si="8"/>
        <v>#DIV/0!</v>
      </c>
      <c r="P10" s="42" t="e">
        <f t="shared" si="9"/>
        <v>#DIV/0!</v>
      </c>
      <c r="Q10" s="36" t="e">
        <f t="shared" si="10"/>
        <v>#DIV/0!</v>
      </c>
      <c r="R10" s="37" t="e">
        <f t="shared" si="11"/>
        <v>#DIV/0!</v>
      </c>
      <c r="T10" s="41" t="e">
        <f t="shared" si="15"/>
        <v>#DIV/0!</v>
      </c>
      <c r="U10" s="41" t="e">
        <f t="shared" si="16"/>
        <v>#DIV/0!</v>
      </c>
      <c r="V10" s="42" t="e">
        <f t="shared" si="17"/>
        <v>#DIV/0!</v>
      </c>
      <c r="W10" s="36" t="e">
        <f t="shared" si="12"/>
        <v>#DIV/0!</v>
      </c>
      <c r="X10" s="37" t="e">
        <f t="shared" si="13"/>
        <v>#DIV/0!</v>
      </c>
    </row>
    <row r="11" spans="1:26" x14ac:dyDescent="0.15">
      <c r="A11" s="48">
        <f>A10/1.25</f>
        <v>204.8</v>
      </c>
      <c r="B11" s="33"/>
      <c r="C11" s="34"/>
      <c r="D11" s="35" t="e">
        <f t="shared" si="7"/>
        <v>#DIV/0!</v>
      </c>
      <c r="E11" s="36" t="e">
        <f t="shared" si="0"/>
        <v>#DIV/0!</v>
      </c>
      <c r="F11" s="37" t="e">
        <f t="shared" si="1"/>
        <v>#DIV/0!</v>
      </c>
      <c r="H11" s="33"/>
      <c r="I11" s="34"/>
      <c r="J11" s="38" t="e">
        <f t="shared" si="2"/>
        <v>#DIV/0!</v>
      </c>
      <c r="K11" s="39" t="e">
        <f t="shared" si="3"/>
        <v>#DIV/0!</v>
      </c>
      <c r="L11" s="40" t="e">
        <f t="shared" si="4"/>
        <v>#DIV/0!</v>
      </c>
      <c r="N11" s="41" t="e">
        <f t="shared" si="8"/>
        <v>#DIV/0!</v>
      </c>
      <c r="O11" s="41" t="e">
        <f t="shared" si="8"/>
        <v>#DIV/0!</v>
      </c>
      <c r="P11" s="42" t="e">
        <f t="shared" si="9"/>
        <v>#DIV/0!</v>
      </c>
      <c r="Q11" s="36" t="e">
        <f t="shared" si="10"/>
        <v>#DIV/0!</v>
      </c>
      <c r="R11" s="37" t="e">
        <f t="shared" si="11"/>
        <v>#DIV/0!</v>
      </c>
      <c r="T11" s="41" t="e">
        <f t="shared" si="15"/>
        <v>#DIV/0!</v>
      </c>
      <c r="U11" s="41" t="e">
        <f t="shared" si="16"/>
        <v>#DIV/0!</v>
      </c>
      <c r="V11" s="42" t="e">
        <f t="shared" si="17"/>
        <v>#DIV/0!</v>
      </c>
      <c r="W11" s="36" t="e">
        <f t="shared" si="12"/>
        <v>#DIV/0!</v>
      </c>
      <c r="X11" s="37" t="e">
        <f t="shared" si="13"/>
        <v>#DIV/0!</v>
      </c>
    </row>
    <row r="12" spans="1:26" x14ac:dyDescent="0.15">
      <c r="A12" s="48">
        <f>A11/1.25</f>
        <v>163.84</v>
      </c>
      <c r="B12" s="33"/>
      <c r="C12" s="34"/>
      <c r="D12" s="35" t="e">
        <f t="shared" si="7"/>
        <v>#DIV/0!</v>
      </c>
      <c r="E12" s="36" t="e">
        <f t="shared" si="0"/>
        <v>#DIV/0!</v>
      </c>
      <c r="F12" s="37" t="e">
        <f t="shared" si="1"/>
        <v>#DIV/0!</v>
      </c>
      <c r="H12" s="33"/>
      <c r="I12" s="34"/>
      <c r="J12" s="38" t="e">
        <f t="shared" si="2"/>
        <v>#DIV/0!</v>
      </c>
      <c r="K12" s="39" t="e">
        <f t="shared" si="3"/>
        <v>#DIV/0!</v>
      </c>
      <c r="L12" s="40" t="e">
        <f t="shared" si="4"/>
        <v>#DIV/0!</v>
      </c>
      <c r="N12" s="41" t="e">
        <f t="shared" si="8"/>
        <v>#DIV/0!</v>
      </c>
      <c r="O12" s="41" t="e">
        <f t="shared" si="8"/>
        <v>#DIV/0!</v>
      </c>
      <c r="P12" s="42" t="e">
        <f t="shared" ref="P12:P14" si="18">AVERAGE(N12:O12)</f>
        <v>#DIV/0!</v>
      </c>
      <c r="Q12" s="36" t="e">
        <f t="shared" ref="Q12:Q14" si="19">STDEV(N12:O12)</f>
        <v>#DIV/0!</v>
      </c>
      <c r="R12" s="37" t="e">
        <f t="shared" ref="R12:R14" si="20">100*Q12/P12</f>
        <v>#DIV/0!</v>
      </c>
      <c r="T12" s="41" t="e">
        <f t="shared" si="15"/>
        <v>#DIV/0!</v>
      </c>
      <c r="U12" s="41" t="e">
        <f t="shared" si="16"/>
        <v>#DIV/0!</v>
      </c>
      <c r="V12" s="42" t="e">
        <f t="shared" si="17"/>
        <v>#DIV/0!</v>
      </c>
      <c r="W12" s="36" t="e">
        <f t="shared" si="12"/>
        <v>#DIV/0!</v>
      </c>
      <c r="X12" s="37" t="e">
        <f t="shared" si="13"/>
        <v>#DIV/0!</v>
      </c>
    </row>
    <row r="13" spans="1:26" x14ac:dyDescent="0.15">
      <c r="A13" s="48">
        <f>A12/1.25</f>
        <v>131.072</v>
      </c>
      <c r="B13" s="33"/>
      <c r="C13" s="34"/>
      <c r="D13" s="35" t="e">
        <f t="shared" si="7"/>
        <v>#DIV/0!</v>
      </c>
      <c r="E13" s="36" t="e">
        <f t="shared" si="0"/>
        <v>#DIV/0!</v>
      </c>
      <c r="F13" s="37" t="e">
        <f t="shared" si="1"/>
        <v>#DIV/0!</v>
      </c>
      <c r="H13" s="33"/>
      <c r="I13" s="34"/>
      <c r="J13" s="38" t="e">
        <f t="shared" si="2"/>
        <v>#DIV/0!</v>
      </c>
      <c r="K13" s="39" t="e">
        <f t="shared" si="3"/>
        <v>#DIV/0!</v>
      </c>
      <c r="L13" s="40" t="e">
        <f t="shared" si="4"/>
        <v>#DIV/0!</v>
      </c>
      <c r="N13" s="41" t="e">
        <f t="shared" si="8"/>
        <v>#DIV/0!</v>
      </c>
      <c r="O13" s="41" t="e">
        <f t="shared" si="8"/>
        <v>#DIV/0!</v>
      </c>
      <c r="P13" s="42" t="e">
        <f t="shared" si="18"/>
        <v>#DIV/0!</v>
      </c>
      <c r="Q13" s="36" t="e">
        <f t="shared" si="19"/>
        <v>#DIV/0!</v>
      </c>
      <c r="R13" s="37" t="e">
        <f t="shared" si="20"/>
        <v>#DIV/0!</v>
      </c>
      <c r="T13" s="41" t="e">
        <f t="shared" si="15"/>
        <v>#DIV/0!</v>
      </c>
      <c r="U13" s="41" t="e">
        <f t="shared" si="16"/>
        <v>#DIV/0!</v>
      </c>
      <c r="V13" s="42" t="e">
        <f t="shared" si="17"/>
        <v>#DIV/0!</v>
      </c>
      <c r="W13" s="36" t="e">
        <f t="shared" si="12"/>
        <v>#DIV/0!</v>
      </c>
      <c r="X13" s="37" t="e">
        <f t="shared" si="13"/>
        <v>#DIV/0!</v>
      </c>
      <c r="Y13" s="49" t="s">
        <v>64</v>
      </c>
      <c r="Z13" s="49" t="s">
        <v>49</v>
      </c>
    </row>
    <row r="14" spans="1:26" x14ac:dyDescent="0.15">
      <c r="A14" s="50" t="s">
        <v>1</v>
      </c>
      <c r="B14" s="51"/>
      <c r="C14" s="51"/>
      <c r="D14" s="38" t="e">
        <f t="shared" si="7"/>
        <v>#DIV/0!</v>
      </c>
      <c r="E14" s="39" t="e">
        <f t="shared" si="0"/>
        <v>#DIV/0!</v>
      </c>
      <c r="F14" s="52" t="e">
        <f t="shared" si="1"/>
        <v>#DIV/0!</v>
      </c>
      <c r="G14" s="53"/>
      <c r="H14" s="54"/>
      <c r="I14" s="51"/>
      <c r="J14" s="38" t="e">
        <f t="shared" si="2"/>
        <v>#DIV/0!</v>
      </c>
      <c r="K14" s="39" t="e">
        <f t="shared" si="3"/>
        <v>#DIV/0!</v>
      </c>
      <c r="L14" s="40" t="e">
        <f t="shared" si="4"/>
        <v>#DIV/0!</v>
      </c>
      <c r="N14" s="41" t="e">
        <f>B14/H14</f>
        <v>#DIV/0!</v>
      </c>
      <c r="O14" s="41" t="e">
        <f>C14/I14</f>
        <v>#DIV/0!</v>
      </c>
      <c r="P14" s="55" t="e">
        <f t="shared" si="18"/>
        <v>#DIV/0!</v>
      </c>
      <c r="Q14" s="39" t="e">
        <f t="shared" si="19"/>
        <v>#DIV/0!</v>
      </c>
      <c r="R14" s="52" t="e">
        <f t="shared" si="20"/>
        <v>#DIV/0!</v>
      </c>
      <c r="T14" s="41" t="e">
        <f>N14/$P$6</f>
        <v>#DIV/0!</v>
      </c>
      <c r="U14" s="41" t="e">
        <f>O14/$P$6</f>
        <v>#DIV/0!</v>
      </c>
      <c r="V14" s="55" t="e">
        <f>AVERAGE(T14:U14)</f>
        <v>#DIV/0!</v>
      </c>
      <c r="W14" s="39" t="e">
        <f t="shared" si="12"/>
        <v>#DIV/0!</v>
      </c>
      <c r="X14" s="52" t="e">
        <f t="shared" si="13"/>
        <v>#DIV/0!</v>
      </c>
      <c r="Y14" s="16" t="e">
        <f>(V14-Z7)/Z6</f>
        <v>#DIV/0!</v>
      </c>
    </row>
    <row r="15" spans="1:26" x14ac:dyDescent="0.15">
      <c r="A15" s="56" t="s">
        <v>2</v>
      </c>
      <c r="B15" s="57"/>
      <c r="C15" s="57"/>
      <c r="D15" s="35" t="e">
        <f t="shared" ref="D15:D23" si="21">AVERAGE(B15:C15)</f>
        <v>#DIV/0!</v>
      </c>
      <c r="E15" s="58" t="e">
        <f t="shared" ref="E15:E23" si="22">STDEV(B15:C15)</f>
        <v>#DIV/0!</v>
      </c>
      <c r="F15" s="37" t="e">
        <f t="shared" ref="F15:F23" si="23">100*E15/D15</f>
        <v>#DIV/0!</v>
      </c>
      <c r="G15" s="53"/>
      <c r="H15" s="33"/>
      <c r="I15" s="57"/>
      <c r="J15" s="35" t="e">
        <f t="shared" ref="J15:J23" si="24">AVERAGE(H15:I15)</f>
        <v>#DIV/0!</v>
      </c>
      <c r="K15" s="58" t="e">
        <f t="shared" ref="K15:K23" si="25">STDEV(H15:I15)</f>
        <v>#DIV/0!</v>
      </c>
      <c r="L15" s="59" t="e">
        <f t="shared" ref="L15:L23" si="26">100*K15/J15</f>
        <v>#DIV/0!</v>
      </c>
      <c r="N15" s="41" t="e">
        <f t="shared" ref="N15:O53" si="27">B15/H15</f>
        <v>#DIV/0!</v>
      </c>
      <c r="O15" s="41" t="e">
        <f t="shared" si="27"/>
        <v>#DIV/0!</v>
      </c>
      <c r="P15" s="55" t="e">
        <f t="shared" ref="P15:P53" si="28">AVERAGE(N15:O15)</f>
        <v>#DIV/0!</v>
      </c>
      <c r="Q15" s="39" t="e">
        <f t="shared" ref="Q15:Q53" si="29">STDEV(N15:O15)</f>
        <v>#DIV/0!</v>
      </c>
      <c r="R15" s="52" t="e">
        <f t="shared" ref="R15:R53" si="30">100*Q15/P15</f>
        <v>#DIV/0!</v>
      </c>
      <c r="T15" s="41" t="e">
        <f t="shared" ref="T15:T53" si="31">N15/$P$6</f>
        <v>#DIV/0!</v>
      </c>
      <c r="U15" s="41" t="e">
        <f t="shared" ref="U15:U53" si="32">O15/$P$6</f>
        <v>#DIV/0!</v>
      </c>
      <c r="V15" s="55" t="e">
        <f t="shared" si="17"/>
        <v>#DIV/0!</v>
      </c>
      <c r="W15" s="39" t="e">
        <f t="shared" si="12"/>
        <v>#DIV/0!</v>
      </c>
      <c r="X15" s="52" t="e">
        <f t="shared" si="13"/>
        <v>#DIV/0!</v>
      </c>
      <c r="Y15" s="16" t="e">
        <f>(V15-AA11)/Z7</f>
        <v>#DIV/0!</v>
      </c>
    </row>
    <row r="16" spans="1:26" x14ac:dyDescent="0.15">
      <c r="A16" s="56" t="s">
        <v>3</v>
      </c>
      <c r="B16" s="57"/>
      <c r="C16" s="57"/>
      <c r="D16" s="35" t="e">
        <f t="shared" si="21"/>
        <v>#DIV/0!</v>
      </c>
      <c r="E16" s="58" t="e">
        <f t="shared" si="22"/>
        <v>#DIV/0!</v>
      </c>
      <c r="F16" s="37" t="e">
        <f t="shared" si="23"/>
        <v>#DIV/0!</v>
      </c>
      <c r="G16" s="53"/>
      <c r="H16" s="33"/>
      <c r="I16" s="57"/>
      <c r="J16" s="35" t="e">
        <f t="shared" si="24"/>
        <v>#DIV/0!</v>
      </c>
      <c r="K16" s="58" t="e">
        <f t="shared" si="25"/>
        <v>#DIV/0!</v>
      </c>
      <c r="L16" s="59" t="e">
        <f t="shared" si="26"/>
        <v>#DIV/0!</v>
      </c>
      <c r="N16" s="41" t="e">
        <f t="shared" si="27"/>
        <v>#DIV/0!</v>
      </c>
      <c r="O16" s="41" t="e">
        <f t="shared" si="27"/>
        <v>#DIV/0!</v>
      </c>
      <c r="P16" s="55" t="e">
        <f t="shared" si="28"/>
        <v>#DIV/0!</v>
      </c>
      <c r="Q16" s="39" t="e">
        <f t="shared" si="29"/>
        <v>#DIV/0!</v>
      </c>
      <c r="R16" s="52" t="e">
        <f t="shared" si="30"/>
        <v>#DIV/0!</v>
      </c>
      <c r="T16" s="41" t="e">
        <f t="shared" si="31"/>
        <v>#DIV/0!</v>
      </c>
      <c r="U16" s="41" t="e">
        <f t="shared" si="32"/>
        <v>#DIV/0!</v>
      </c>
      <c r="V16" s="55" t="e">
        <f t="shared" si="17"/>
        <v>#DIV/0!</v>
      </c>
      <c r="W16" s="39" t="e">
        <f t="shared" si="12"/>
        <v>#DIV/0!</v>
      </c>
      <c r="X16" s="52" t="e">
        <f t="shared" si="13"/>
        <v>#DIV/0!</v>
      </c>
      <c r="Y16" s="16" t="e">
        <f>(V16-AA12)/AA11</f>
        <v>#DIV/0!</v>
      </c>
    </row>
    <row r="17" spans="1:25" x14ac:dyDescent="0.15">
      <c r="A17" s="56" t="s">
        <v>4</v>
      </c>
      <c r="B17" s="57"/>
      <c r="C17" s="57"/>
      <c r="D17" s="35" t="e">
        <f t="shared" si="21"/>
        <v>#DIV/0!</v>
      </c>
      <c r="E17" s="58" t="e">
        <f>STDEV(B17:C17)</f>
        <v>#DIV/0!</v>
      </c>
      <c r="F17" s="37" t="e">
        <f t="shared" si="23"/>
        <v>#DIV/0!</v>
      </c>
      <c r="G17" s="53"/>
      <c r="H17" s="33"/>
      <c r="I17" s="57"/>
      <c r="J17" s="35" t="e">
        <f t="shared" si="24"/>
        <v>#DIV/0!</v>
      </c>
      <c r="K17" s="58" t="e">
        <f t="shared" si="25"/>
        <v>#DIV/0!</v>
      </c>
      <c r="L17" s="59" t="e">
        <f t="shared" si="26"/>
        <v>#DIV/0!</v>
      </c>
      <c r="N17" s="41" t="e">
        <f t="shared" si="27"/>
        <v>#DIV/0!</v>
      </c>
      <c r="O17" s="41" t="e">
        <f t="shared" si="27"/>
        <v>#DIV/0!</v>
      </c>
      <c r="P17" s="55" t="e">
        <f t="shared" si="28"/>
        <v>#DIV/0!</v>
      </c>
      <c r="Q17" s="39" t="e">
        <f t="shared" si="29"/>
        <v>#DIV/0!</v>
      </c>
      <c r="R17" s="52" t="e">
        <f t="shared" si="30"/>
        <v>#DIV/0!</v>
      </c>
      <c r="T17" s="41" t="e">
        <f t="shared" si="31"/>
        <v>#DIV/0!</v>
      </c>
      <c r="U17" s="41" t="e">
        <f t="shared" si="32"/>
        <v>#DIV/0!</v>
      </c>
      <c r="V17" s="55" t="e">
        <f t="shared" si="17"/>
        <v>#DIV/0!</v>
      </c>
      <c r="W17" s="39" t="e">
        <f t="shared" si="12"/>
        <v>#DIV/0!</v>
      </c>
      <c r="X17" s="52" t="e">
        <f t="shared" si="13"/>
        <v>#DIV/0!</v>
      </c>
      <c r="Y17" s="16" t="e">
        <f>(V17-Z13)/AA12</f>
        <v>#DIV/0!</v>
      </c>
    </row>
    <row r="18" spans="1:25" x14ac:dyDescent="0.15">
      <c r="A18" s="56" t="s">
        <v>5</v>
      </c>
      <c r="B18" s="57"/>
      <c r="C18" s="57"/>
      <c r="D18" s="35" t="e">
        <f t="shared" si="21"/>
        <v>#DIV/0!</v>
      </c>
      <c r="E18" s="58" t="e">
        <f t="shared" si="22"/>
        <v>#DIV/0!</v>
      </c>
      <c r="F18" s="37" t="e">
        <f t="shared" si="23"/>
        <v>#DIV/0!</v>
      </c>
      <c r="G18" s="53"/>
      <c r="H18" s="33"/>
      <c r="I18" s="57"/>
      <c r="J18" s="35" t="e">
        <f t="shared" si="24"/>
        <v>#DIV/0!</v>
      </c>
      <c r="K18" s="58" t="e">
        <f t="shared" si="25"/>
        <v>#DIV/0!</v>
      </c>
      <c r="L18" s="59" t="e">
        <f t="shared" si="26"/>
        <v>#DIV/0!</v>
      </c>
      <c r="N18" s="41" t="e">
        <f t="shared" si="27"/>
        <v>#DIV/0!</v>
      </c>
      <c r="O18" s="41" t="e">
        <f t="shared" si="27"/>
        <v>#DIV/0!</v>
      </c>
      <c r="P18" s="55" t="e">
        <f t="shared" si="28"/>
        <v>#DIV/0!</v>
      </c>
      <c r="Q18" s="39" t="e">
        <f t="shared" si="29"/>
        <v>#DIV/0!</v>
      </c>
      <c r="R18" s="52" t="e">
        <f t="shared" si="30"/>
        <v>#DIV/0!</v>
      </c>
      <c r="T18" s="41" t="e">
        <f t="shared" si="31"/>
        <v>#DIV/0!</v>
      </c>
      <c r="U18" s="41" t="e">
        <f t="shared" si="32"/>
        <v>#DIV/0!</v>
      </c>
      <c r="V18" s="55" t="e">
        <f t="shared" si="17"/>
        <v>#DIV/0!</v>
      </c>
      <c r="W18" s="39" t="e">
        <f t="shared" si="12"/>
        <v>#DIV/0!</v>
      </c>
      <c r="X18" s="52" t="e">
        <f t="shared" si="13"/>
        <v>#DIV/0!</v>
      </c>
      <c r="Y18" s="16" t="e">
        <f t="shared" ref="Y18:Y53" si="33">(V18-Z14)/Z13</f>
        <v>#DIV/0!</v>
      </c>
    </row>
    <row r="19" spans="1:25" x14ac:dyDescent="0.15">
      <c r="A19" s="56" t="s">
        <v>6</v>
      </c>
      <c r="B19" s="57"/>
      <c r="C19" s="57"/>
      <c r="D19" s="35" t="e">
        <f t="shared" si="21"/>
        <v>#DIV/0!</v>
      </c>
      <c r="E19" s="58" t="e">
        <f t="shared" si="22"/>
        <v>#DIV/0!</v>
      </c>
      <c r="F19" s="37" t="e">
        <f t="shared" si="23"/>
        <v>#DIV/0!</v>
      </c>
      <c r="G19" s="53"/>
      <c r="H19" s="33"/>
      <c r="I19" s="57"/>
      <c r="J19" s="35" t="e">
        <f t="shared" si="24"/>
        <v>#DIV/0!</v>
      </c>
      <c r="K19" s="58" t="e">
        <f t="shared" si="25"/>
        <v>#DIV/0!</v>
      </c>
      <c r="L19" s="59" t="e">
        <f t="shared" si="26"/>
        <v>#DIV/0!</v>
      </c>
      <c r="N19" s="41" t="e">
        <f t="shared" si="27"/>
        <v>#DIV/0!</v>
      </c>
      <c r="O19" s="41" t="e">
        <f t="shared" si="27"/>
        <v>#DIV/0!</v>
      </c>
      <c r="P19" s="55" t="e">
        <f t="shared" si="28"/>
        <v>#DIV/0!</v>
      </c>
      <c r="Q19" s="39" t="e">
        <f t="shared" si="29"/>
        <v>#DIV/0!</v>
      </c>
      <c r="R19" s="52" t="e">
        <f t="shared" si="30"/>
        <v>#DIV/0!</v>
      </c>
      <c r="T19" s="41" t="e">
        <f t="shared" si="31"/>
        <v>#DIV/0!</v>
      </c>
      <c r="U19" s="41" t="e">
        <f t="shared" si="32"/>
        <v>#DIV/0!</v>
      </c>
      <c r="V19" s="55" t="e">
        <f t="shared" si="17"/>
        <v>#DIV/0!</v>
      </c>
      <c r="W19" s="39" t="e">
        <f t="shared" si="12"/>
        <v>#DIV/0!</v>
      </c>
      <c r="X19" s="52" t="e">
        <f t="shared" si="13"/>
        <v>#DIV/0!</v>
      </c>
      <c r="Y19" s="16" t="e">
        <f t="shared" si="33"/>
        <v>#DIV/0!</v>
      </c>
    </row>
    <row r="20" spans="1:25" x14ac:dyDescent="0.15">
      <c r="A20" s="56" t="s">
        <v>7</v>
      </c>
      <c r="B20" s="57"/>
      <c r="C20" s="57"/>
      <c r="D20" s="35" t="e">
        <f t="shared" si="21"/>
        <v>#DIV/0!</v>
      </c>
      <c r="E20" s="58" t="e">
        <f t="shared" si="22"/>
        <v>#DIV/0!</v>
      </c>
      <c r="F20" s="37" t="e">
        <f t="shared" si="23"/>
        <v>#DIV/0!</v>
      </c>
      <c r="G20" s="53"/>
      <c r="H20" s="33"/>
      <c r="I20" s="57"/>
      <c r="J20" s="35" t="e">
        <f t="shared" si="24"/>
        <v>#DIV/0!</v>
      </c>
      <c r="K20" s="58" t="e">
        <f t="shared" si="25"/>
        <v>#DIV/0!</v>
      </c>
      <c r="L20" s="59" t="e">
        <f t="shared" si="26"/>
        <v>#DIV/0!</v>
      </c>
      <c r="N20" s="41" t="e">
        <f t="shared" si="27"/>
        <v>#DIV/0!</v>
      </c>
      <c r="O20" s="41" t="e">
        <f t="shared" si="27"/>
        <v>#DIV/0!</v>
      </c>
      <c r="P20" s="55" t="e">
        <f t="shared" si="28"/>
        <v>#DIV/0!</v>
      </c>
      <c r="Q20" s="39" t="e">
        <f t="shared" si="29"/>
        <v>#DIV/0!</v>
      </c>
      <c r="R20" s="52" t="e">
        <f t="shared" si="30"/>
        <v>#DIV/0!</v>
      </c>
      <c r="T20" s="41" t="e">
        <f t="shared" si="31"/>
        <v>#DIV/0!</v>
      </c>
      <c r="U20" s="41" t="e">
        <f t="shared" si="32"/>
        <v>#DIV/0!</v>
      </c>
      <c r="V20" s="55" t="e">
        <f t="shared" si="17"/>
        <v>#DIV/0!</v>
      </c>
      <c r="W20" s="39" t="e">
        <f t="shared" si="12"/>
        <v>#DIV/0!</v>
      </c>
      <c r="X20" s="52" t="e">
        <f t="shared" si="13"/>
        <v>#DIV/0!</v>
      </c>
      <c r="Y20" s="16" t="e">
        <f t="shared" si="33"/>
        <v>#DIV/0!</v>
      </c>
    </row>
    <row r="21" spans="1:25" x14ac:dyDescent="0.15">
      <c r="A21" s="56" t="s">
        <v>8</v>
      </c>
      <c r="B21" s="57"/>
      <c r="C21" s="57"/>
      <c r="D21" s="35" t="e">
        <f t="shared" si="21"/>
        <v>#DIV/0!</v>
      </c>
      <c r="E21" s="58" t="e">
        <f t="shared" si="22"/>
        <v>#DIV/0!</v>
      </c>
      <c r="F21" s="37" t="e">
        <f t="shared" si="23"/>
        <v>#DIV/0!</v>
      </c>
      <c r="G21" s="53"/>
      <c r="H21" s="33"/>
      <c r="I21" s="57"/>
      <c r="J21" s="35" t="e">
        <f t="shared" si="24"/>
        <v>#DIV/0!</v>
      </c>
      <c r="K21" s="58" t="e">
        <f t="shared" si="25"/>
        <v>#DIV/0!</v>
      </c>
      <c r="L21" s="59" t="e">
        <f t="shared" si="26"/>
        <v>#DIV/0!</v>
      </c>
      <c r="N21" s="41" t="e">
        <f t="shared" si="27"/>
        <v>#DIV/0!</v>
      </c>
      <c r="O21" s="41" t="e">
        <f t="shared" si="27"/>
        <v>#DIV/0!</v>
      </c>
      <c r="P21" s="55" t="e">
        <f t="shared" si="28"/>
        <v>#DIV/0!</v>
      </c>
      <c r="Q21" s="39" t="e">
        <f t="shared" si="29"/>
        <v>#DIV/0!</v>
      </c>
      <c r="R21" s="52" t="e">
        <f t="shared" si="30"/>
        <v>#DIV/0!</v>
      </c>
      <c r="T21" s="41" t="e">
        <f t="shared" si="31"/>
        <v>#DIV/0!</v>
      </c>
      <c r="U21" s="41" t="e">
        <f t="shared" si="32"/>
        <v>#DIV/0!</v>
      </c>
      <c r="V21" s="55" t="e">
        <f t="shared" si="17"/>
        <v>#DIV/0!</v>
      </c>
      <c r="W21" s="39" t="e">
        <f t="shared" si="12"/>
        <v>#DIV/0!</v>
      </c>
      <c r="X21" s="52" t="e">
        <f t="shared" si="13"/>
        <v>#DIV/0!</v>
      </c>
      <c r="Y21" s="16" t="e">
        <f t="shared" si="33"/>
        <v>#DIV/0!</v>
      </c>
    </row>
    <row r="22" spans="1:25" x14ac:dyDescent="0.15">
      <c r="A22" s="56" t="s">
        <v>9</v>
      </c>
      <c r="B22" s="57"/>
      <c r="C22" s="57"/>
      <c r="D22" s="35" t="e">
        <f t="shared" si="21"/>
        <v>#DIV/0!</v>
      </c>
      <c r="E22" s="58" t="e">
        <f t="shared" si="22"/>
        <v>#DIV/0!</v>
      </c>
      <c r="F22" s="37" t="e">
        <f t="shared" si="23"/>
        <v>#DIV/0!</v>
      </c>
      <c r="G22" s="53"/>
      <c r="H22" s="33"/>
      <c r="I22" s="57"/>
      <c r="J22" s="35" t="e">
        <f t="shared" si="24"/>
        <v>#DIV/0!</v>
      </c>
      <c r="K22" s="58" t="e">
        <f t="shared" si="25"/>
        <v>#DIV/0!</v>
      </c>
      <c r="L22" s="59" t="e">
        <f t="shared" si="26"/>
        <v>#DIV/0!</v>
      </c>
      <c r="N22" s="41" t="e">
        <f t="shared" si="27"/>
        <v>#DIV/0!</v>
      </c>
      <c r="O22" s="41" t="e">
        <f t="shared" si="27"/>
        <v>#DIV/0!</v>
      </c>
      <c r="P22" s="55" t="e">
        <f t="shared" si="28"/>
        <v>#DIV/0!</v>
      </c>
      <c r="Q22" s="39" t="e">
        <f t="shared" si="29"/>
        <v>#DIV/0!</v>
      </c>
      <c r="R22" s="52" t="e">
        <f t="shared" si="30"/>
        <v>#DIV/0!</v>
      </c>
      <c r="T22" s="41" t="e">
        <f t="shared" si="31"/>
        <v>#DIV/0!</v>
      </c>
      <c r="U22" s="41" t="e">
        <f t="shared" si="32"/>
        <v>#DIV/0!</v>
      </c>
      <c r="V22" s="55" t="e">
        <f t="shared" si="17"/>
        <v>#DIV/0!</v>
      </c>
      <c r="W22" s="39" t="e">
        <f t="shared" si="12"/>
        <v>#DIV/0!</v>
      </c>
      <c r="X22" s="52" t="e">
        <f t="shared" si="13"/>
        <v>#DIV/0!</v>
      </c>
      <c r="Y22" s="16" t="e">
        <f t="shared" si="33"/>
        <v>#DIV/0!</v>
      </c>
    </row>
    <row r="23" spans="1:25" x14ac:dyDescent="0.15">
      <c r="A23" s="56" t="s">
        <v>10</v>
      </c>
      <c r="B23" s="57"/>
      <c r="C23" s="57"/>
      <c r="D23" s="35" t="e">
        <f t="shared" si="21"/>
        <v>#DIV/0!</v>
      </c>
      <c r="E23" s="58" t="e">
        <f t="shared" si="22"/>
        <v>#DIV/0!</v>
      </c>
      <c r="F23" s="37" t="e">
        <f t="shared" si="23"/>
        <v>#DIV/0!</v>
      </c>
      <c r="G23" s="53"/>
      <c r="H23" s="33"/>
      <c r="I23" s="57"/>
      <c r="J23" s="35" t="e">
        <f t="shared" si="24"/>
        <v>#DIV/0!</v>
      </c>
      <c r="K23" s="58" t="e">
        <f t="shared" si="25"/>
        <v>#DIV/0!</v>
      </c>
      <c r="L23" s="59" t="e">
        <f t="shared" si="26"/>
        <v>#DIV/0!</v>
      </c>
      <c r="N23" s="41" t="e">
        <f t="shared" si="27"/>
        <v>#DIV/0!</v>
      </c>
      <c r="O23" s="41" t="e">
        <f t="shared" si="27"/>
        <v>#DIV/0!</v>
      </c>
      <c r="P23" s="55" t="e">
        <f t="shared" si="28"/>
        <v>#DIV/0!</v>
      </c>
      <c r="Q23" s="39" t="e">
        <f t="shared" si="29"/>
        <v>#DIV/0!</v>
      </c>
      <c r="R23" s="52" t="e">
        <f t="shared" si="30"/>
        <v>#DIV/0!</v>
      </c>
      <c r="T23" s="41" t="e">
        <f t="shared" si="31"/>
        <v>#DIV/0!</v>
      </c>
      <c r="U23" s="41" t="e">
        <f t="shared" si="32"/>
        <v>#DIV/0!</v>
      </c>
      <c r="V23" s="55" t="e">
        <f t="shared" si="17"/>
        <v>#DIV/0!</v>
      </c>
      <c r="W23" s="39" t="e">
        <f t="shared" si="12"/>
        <v>#DIV/0!</v>
      </c>
      <c r="X23" s="52" t="e">
        <f t="shared" si="13"/>
        <v>#DIV/0!</v>
      </c>
      <c r="Y23" s="16" t="e">
        <f t="shared" si="33"/>
        <v>#DIV/0!</v>
      </c>
    </row>
    <row r="24" spans="1:25" x14ac:dyDescent="0.15">
      <c r="A24" s="56" t="s">
        <v>11</v>
      </c>
      <c r="B24" s="57"/>
      <c r="C24" s="57"/>
      <c r="D24" s="35" t="e">
        <f>AVERAGE(B24:C24)</f>
        <v>#DIV/0!</v>
      </c>
      <c r="E24" s="58" t="e">
        <f>STDEV(B24:C24)</f>
        <v>#DIV/0!</v>
      </c>
      <c r="F24" s="37" t="e">
        <f>100*E24/D24</f>
        <v>#DIV/0!</v>
      </c>
      <c r="G24" s="53"/>
      <c r="H24" s="33"/>
      <c r="I24" s="57"/>
      <c r="J24" s="35" t="e">
        <f>AVERAGE(H24:I24)</f>
        <v>#DIV/0!</v>
      </c>
      <c r="K24" s="58" t="e">
        <f>STDEV(H24:I24)</f>
        <v>#DIV/0!</v>
      </c>
      <c r="L24" s="59" t="e">
        <f>100*K24/J24</f>
        <v>#DIV/0!</v>
      </c>
      <c r="N24" s="41" t="e">
        <f t="shared" si="27"/>
        <v>#DIV/0!</v>
      </c>
      <c r="O24" s="41" t="e">
        <f t="shared" si="27"/>
        <v>#DIV/0!</v>
      </c>
      <c r="P24" s="55" t="e">
        <f t="shared" si="28"/>
        <v>#DIV/0!</v>
      </c>
      <c r="Q24" s="39" t="e">
        <f t="shared" si="29"/>
        <v>#DIV/0!</v>
      </c>
      <c r="R24" s="52" t="e">
        <f t="shared" si="30"/>
        <v>#DIV/0!</v>
      </c>
      <c r="T24" s="41" t="e">
        <f t="shared" si="31"/>
        <v>#DIV/0!</v>
      </c>
      <c r="U24" s="41" t="e">
        <f t="shared" si="32"/>
        <v>#DIV/0!</v>
      </c>
      <c r="V24" s="55" t="e">
        <f t="shared" si="17"/>
        <v>#DIV/0!</v>
      </c>
      <c r="W24" s="39" t="e">
        <f t="shared" si="12"/>
        <v>#DIV/0!</v>
      </c>
      <c r="X24" s="52" t="e">
        <f t="shared" si="13"/>
        <v>#DIV/0!</v>
      </c>
      <c r="Y24" s="16" t="e">
        <f t="shared" si="33"/>
        <v>#DIV/0!</v>
      </c>
    </row>
    <row r="25" spans="1:25" x14ac:dyDescent="0.15">
      <c r="A25" s="56" t="s">
        <v>12</v>
      </c>
      <c r="B25" s="57"/>
      <c r="C25" s="57"/>
      <c r="D25" s="35" t="e">
        <f t="shared" ref="D25:D33" si="34">AVERAGE(B25:C25)</f>
        <v>#DIV/0!</v>
      </c>
      <c r="E25" s="58" t="e">
        <f t="shared" ref="E25:E33" si="35">STDEV(B25:C25)</f>
        <v>#DIV/0!</v>
      </c>
      <c r="F25" s="37" t="e">
        <f t="shared" ref="F25:F33" si="36">100*E25/D25</f>
        <v>#DIV/0!</v>
      </c>
      <c r="G25" s="53"/>
      <c r="H25" s="33"/>
      <c r="I25" s="57"/>
      <c r="J25" s="35" t="e">
        <f t="shared" ref="J25:J33" si="37">AVERAGE(H25:I25)</f>
        <v>#DIV/0!</v>
      </c>
      <c r="K25" s="58" t="e">
        <f t="shared" ref="K25:K33" si="38">STDEV(H25:I25)</f>
        <v>#DIV/0!</v>
      </c>
      <c r="L25" s="59" t="e">
        <f t="shared" ref="L25:L33" si="39">100*K25/J25</f>
        <v>#DIV/0!</v>
      </c>
      <c r="N25" s="41" t="e">
        <f t="shared" si="27"/>
        <v>#DIV/0!</v>
      </c>
      <c r="O25" s="41" t="e">
        <f t="shared" si="27"/>
        <v>#DIV/0!</v>
      </c>
      <c r="P25" s="55" t="e">
        <f t="shared" si="28"/>
        <v>#DIV/0!</v>
      </c>
      <c r="Q25" s="39" t="e">
        <f t="shared" si="29"/>
        <v>#DIV/0!</v>
      </c>
      <c r="R25" s="52" t="e">
        <f t="shared" si="30"/>
        <v>#DIV/0!</v>
      </c>
      <c r="T25" s="41" t="e">
        <f t="shared" si="31"/>
        <v>#DIV/0!</v>
      </c>
      <c r="U25" s="41" t="e">
        <f t="shared" si="32"/>
        <v>#DIV/0!</v>
      </c>
      <c r="V25" s="55" t="e">
        <f t="shared" si="17"/>
        <v>#DIV/0!</v>
      </c>
      <c r="W25" s="39" t="e">
        <f t="shared" si="12"/>
        <v>#DIV/0!</v>
      </c>
      <c r="X25" s="52" t="e">
        <f t="shared" si="13"/>
        <v>#DIV/0!</v>
      </c>
      <c r="Y25" s="16" t="e">
        <f t="shared" si="33"/>
        <v>#DIV/0!</v>
      </c>
    </row>
    <row r="26" spans="1:25" x14ac:dyDescent="0.15">
      <c r="A26" s="56" t="s">
        <v>13</v>
      </c>
      <c r="B26" s="57"/>
      <c r="C26" s="57"/>
      <c r="D26" s="35" t="e">
        <f t="shared" si="34"/>
        <v>#DIV/0!</v>
      </c>
      <c r="E26" s="58" t="e">
        <f t="shared" si="35"/>
        <v>#DIV/0!</v>
      </c>
      <c r="F26" s="37" t="e">
        <f t="shared" si="36"/>
        <v>#DIV/0!</v>
      </c>
      <c r="G26" s="53"/>
      <c r="H26" s="33"/>
      <c r="I26" s="57"/>
      <c r="J26" s="35" t="e">
        <f t="shared" si="37"/>
        <v>#DIV/0!</v>
      </c>
      <c r="K26" s="58" t="e">
        <f t="shared" si="38"/>
        <v>#DIV/0!</v>
      </c>
      <c r="L26" s="59" t="e">
        <f t="shared" si="39"/>
        <v>#DIV/0!</v>
      </c>
      <c r="N26" s="41" t="e">
        <f t="shared" si="27"/>
        <v>#DIV/0!</v>
      </c>
      <c r="O26" s="41" t="e">
        <f t="shared" si="27"/>
        <v>#DIV/0!</v>
      </c>
      <c r="P26" s="55" t="e">
        <f t="shared" si="28"/>
        <v>#DIV/0!</v>
      </c>
      <c r="Q26" s="39" t="e">
        <f t="shared" si="29"/>
        <v>#DIV/0!</v>
      </c>
      <c r="R26" s="52" t="e">
        <f t="shared" si="30"/>
        <v>#DIV/0!</v>
      </c>
      <c r="T26" s="41" t="e">
        <f t="shared" si="31"/>
        <v>#DIV/0!</v>
      </c>
      <c r="U26" s="41" t="e">
        <f t="shared" si="32"/>
        <v>#DIV/0!</v>
      </c>
      <c r="V26" s="55" t="e">
        <f t="shared" si="17"/>
        <v>#DIV/0!</v>
      </c>
      <c r="W26" s="39" t="e">
        <f t="shared" si="12"/>
        <v>#DIV/0!</v>
      </c>
      <c r="X26" s="52" t="e">
        <f t="shared" si="13"/>
        <v>#DIV/0!</v>
      </c>
      <c r="Y26" s="16" t="e">
        <f t="shared" si="33"/>
        <v>#DIV/0!</v>
      </c>
    </row>
    <row r="27" spans="1:25" x14ac:dyDescent="0.15">
      <c r="A27" s="56" t="s">
        <v>14</v>
      </c>
      <c r="B27" s="57"/>
      <c r="C27" s="57"/>
      <c r="D27" s="35" t="e">
        <f t="shared" si="34"/>
        <v>#DIV/0!</v>
      </c>
      <c r="E27" s="58" t="e">
        <f t="shared" si="35"/>
        <v>#DIV/0!</v>
      </c>
      <c r="F27" s="37" t="e">
        <f t="shared" si="36"/>
        <v>#DIV/0!</v>
      </c>
      <c r="G27" s="53"/>
      <c r="H27" s="33"/>
      <c r="I27" s="57"/>
      <c r="J27" s="35" t="e">
        <f t="shared" si="37"/>
        <v>#DIV/0!</v>
      </c>
      <c r="K27" s="58" t="e">
        <f t="shared" si="38"/>
        <v>#DIV/0!</v>
      </c>
      <c r="L27" s="59" t="e">
        <f t="shared" si="39"/>
        <v>#DIV/0!</v>
      </c>
      <c r="N27" s="41" t="e">
        <f t="shared" si="27"/>
        <v>#DIV/0!</v>
      </c>
      <c r="O27" s="41" t="e">
        <f t="shared" si="27"/>
        <v>#DIV/0!</v>
      </c>
      <c r="P27" s="55" t="e">
        <f t="shared" si="28"/>
        <v>#DIV/0!</v>
      </c>
      <c r="Q27" s="39" t="e">
        <f t="shared" si="29"/>
        <v>#DIV/0!</v>
      </c>
      <c r="R27" s="52" t="e">
        <f t="shared" si="30"/>
        <v>#DIV/0!</v>
      </c>
      <c r="T27" s="41" t="e">
        <f t="shared" si="31"/>
        <v>#DIV/0!</v>
      </c>
      <c r="U27" s="41" t="e">
        <f t="shared" si="32"/>
        <v>#DIV/0!</v>
      </c>
      <c r="V27" s="55" t="e">
        <f t="shared" si="17"/>
        <v>#DIV/0!</v>
      </c>
      <c r="W27" s="39" t="e">
        <f t="shared" si="12"/>
        <v>#DIV/0!</v>
      </c>
      <c r="X27" s="52" t="e">
        <f t="shared" si="13"/>
        <v>#DIV/0!</v>
      </c>
      <c r="Y27" s="16" t="e">
        <f t="shared" si="33"/>
        <v>#DIV/0!</v>
      </c>
    </row>
    <row r="28" spans="1:25" x14ac:dyDescent="0.15">
      <c r="A28" s="56" t="s">
        <v>15</v>
      </c>
      <c r="B28" s="57"/>
      <c r="C28" s="57"/>
      <c r="D28" s="35" t="e">
        <f t="shared" si="34"/>
        <v>#DIV/0!</v>
      </c>
      <c r="E28" s="58" t="e">
        <f t="shared" si="35"/>
        <v>#DIV/0!</v>
      </c>
      <c r="F28" s="37" t="e">
        <f t="shared" si="36"/>
        <v>#DIV/0!</v>
      </c>
      <c r="G28" s="53"/>
      <c r="H28" s="33"/>
      <c r="I28" s="57"/>
      <c r="J28" s="35" t="e">
        <f t="shared" si="37"/>
        <v>#DIV/0!</v>
      </c>
      <c r="K28" s="58" t="e">
        <f t="shared" si="38"/>
        <v>#DIV/0!</v>
      </c>
      <c r="L28" s="59" t="e">
        <f t="shared" si="39"/>
        <v>#DIV/0!</v>
      </c>
      <c r="N28" s="41" t="e">
        <f t="shared" si="27"/>
        <v>#DIV/0!</v>
      </c>
      <c r="O28" s="41" t="e">
        <f t="shared" si="27"/>
        <v>#DIV/0!</v>
      </c>
      <c r="P28" s="55" t="e">
        <f t="shared" si="28"/>
        <v>#DIV/0!</v>
      </c>
      <c r="Q28" s="39" t="e">
        <f t="shared" si="29"/>
        <v>#DIV/0!</v>
      </c>
      <c r="R28" s="52" t="e">
        <f t="shared" si="30"/>
        <v>#DIV/0!</v>
      </c>
      <c r="T28" s="41" t="e">
        <f t="shared" si="31"/>
        <v>#DIV/0!</v>
      </c>
      <c r="U28" s="41" t="e">
        <f t="shared" si="32"/>
        <v>#DIV/0!</v>
      </c>
      <c r="V28" s="55" t="e">
        <f t="shared" si="17"/>
        <v>#DIV/0!</v>
      </c>
      <c r="W28" s="39" t="e">
        <f t="shared" si="12"/>
        <v>#DIV/0!</v>
      </c>
      <c r="X28" s="52" t="e">
        <f t="shared" si="13"/>
        <v>#DIV/0!</v>
      </c>
      <c r="Y28" s="16" t="e">
        <f t="shared" si="33"/>
        <v>#DIV/0!</v>
      </c>
    </row>
    <row r="29" spans="1:25" x14ac:dyDescent="0.15">
      <c r="A29" s="56" t="s">
        <v>16</v>
      </c>
      <c r="B29" s="57"/>
      <c r="C29" s="57"/>
      <c r="D29" s="35" t="e">
        <f t="shared" si="34"/>
        <v>#DIV/0!</v>
      </c>
      <c r="E29" s="58" t="e">
        <f t="shared" si="35"/>
        <v>#DIV/0!</v>
      </c>
      <c r="F29" s="37" t="e">
        <f t="shared" si="36"/>
        <v>#DIV/0!</v>
      </c>
      <c r="G29" s="53"/>
      <c r="H29" s="33"/>
      <c r="I29" s="57"/>
      <c r="J29" s="35" t="e">
        <f t="shared" si="37"/>
        <v>#DIV/0!</v>
      </c>
      <c r="K29" s="58" t="e">
        <f t="shared" si="38"/>
        <v>#DIV/0!</v>
      </c>
      <c r="L29" s="59" t="e">
        <f t="shared" si="39"/>
        <v>#DIV/0!</v>
      </c>
      <c r="N29" s="41" t="e">
        <f t="shared" si="27"/>
        <v>#DIV/0!</v>
      </c>
      <c r="O29" s="41" t="e">
        <f t="shared" si="27"/>
        <v>#DIV/0!</v>
      </c>
      <c r="P29" s="55" t="e">
        <f t="shared" si="28"/>
        <v>#DIV/0!</v>
      </c>
      <c r="Q29" s="39" t="e">
        <f t="shared" si="29"/>
        <v>#DIV/0!</v>
      </c>
      <c r="R29" s="52" t="e">
        <f t="shared" si="30"/>
        <v>#DIV/0!</v>
      </c>
      <c r="T29" s="41" t="e">
        <f t="shared" si="31"/>
        <v>#DIV/0!</v>
      </c>
      <c r="U29" s="41" t="e">
        <f t="shared" si="32"/>
        <v>#DIV/0!</v>
      </c>
      <c r="V29" s="55" t="e">
        <f t="shared" si="17"/>
        <v>#DIV/0!</v>
      </c>
      <c r="W29" s="39" t="e">
        <f t="shared" si="12"/>
        <v>#DIV/0!</v>
      </c>
      <c r="X29" s="52" t="e">
        <f t="shared" si="13"/>
        <v>#DIV/0!</v>
      </c>
      <c r="Y29" s="16" t="e">
        <f t="shared" si="33"/>
        <v>#DIV/0!</v>
      </c>
    </row>
    <row r="30" spans="1:25" x14ac:dyDescent="0.15">
      <c r="A30" s="56" t="s">
        <v>17</v>
      </c>
      <c r="B30" s="57"/>
      <c r="C30" s="57"/>
      <c r="D30" s="35" t="e">
        <f t="shared" si="34"/>
        <v>#DIV/0!</v>
      </c>
      <c r="E30" s="58" t="e">
        <f t="shared" si="35"/>
        <v>#DIV/0!</v>
      </c>
      <c r="F30" s="37" t="e">
        <f t="shared" si="36"/>
        <v>#DIV/0!</v>
      </c>
      <c r="G30" s="53"/>
      <c r="H30" s="33"/>
      <c r="I30" s="57"/>
      <c r="J30" s="35" t="e">
        <f t="shared" si="37"/>
        <v>#DIV/0!</v>
      </c>
      <c r="K30" s="58" t="e">
        <f t="shared" si="38"/>
        <v>#DIV/0!</v>
      </c>
      <c r="L30" s="59" t="e">
        <f t="shared" si="39"/>
        <v>#DIV/0!</v>
      </c>
      <c r="N30" s="41" t="e">
        <f t="shared" si="27"/>
        <v>#DIV/0!</v>
      </c>
      <c r="O30" s="41" t="e">
        <f t="shared" si="27"/>
        <v>#DIV/0!</v>
      </c>
      <c r="P30" s="55" t="e">
        <f t="shared" si="28"/>
        <v>#DIV/0!</v>
      </c>
      <c r="Q30" s="39" t="e">
        <f t="shared" si="29"/>
        <v>#DIV/0!</v>
      </c>
      <c r="R30" s="52" t="e">
        <f t="shared" si="30"/>
        <v>#DIV/0!</v>
      </c>
      <c r="T30" s="41" t="e">
        <f t="shared" si="31"/>
        <v>#DIV/0!</v>
      </c>
      <c r="U30" s="41" t="e">
        <f t="shared" si="32"/>
        <v>#DIV/0!</v>
      </c>
      <c r="V30" s="55" t="e">
        <f t="shared" si="17"/>
        <v>#DIV/0!</v>
      </c>
      <c r="W30" s="39" t="e">
        <f t="shared" si="12"/>
        <v>#DIV/0!</v>
      </c>
      <c r="X30" s="52" t="e">
        <f t="shared" si="13"/>
        <v>#DIV/0!</v>
      </c>
      <c r="Y30" s="16" t="e">
        <f t="shared" si="33"/>
        <v>#DIV/0!</v>
      </c>
    </row>
    <row r="31" spans="1:25" x14ac:dyDescent="0.15">
      <c r="A31" s="56" t="s">
        <v>18</v>
      </c>
      <c r="B31" s="57"/>
      <c r="C31" s="57"/>
      <c r="D31" s="35" t="e">
        <f t="shared" si="34"/>
        <v>#DIV/0!</v>
      </c>
      <c r="E31" s="58" t="e">
        <f t="shared" si="35"/>
        <v>#DIV/0!</v>
      </c>
      <c r="F31" s="37" t="e">
        <f t="shared" si="36"/>
        <v>#DIV/0!</v>
      </c>
      <c r="G31" s="53"/>
      <c r="H31" s="33"/>
      <c r="I31" s="57"/>
      <c r="J31" s="35" t="e">
        <f t="shared" si="37"/>
        <v>#DIV/0!</v>
      </c>
      <c r="K31" s="58" t="e">
        <f t="shared" si="38"/>
        <v>#DIV/0!</v>
      </c>
      <c r="L31" s="59" t="e">
        <f t="shared" si="39"/>
        <v>#DIV/0!</v>
      </c>
      <c r="N31" s="41" t="e">
        <f t="shared" si="27"/>
        <v>#DIV/0!</v>
      </c>
      <c r="O31" s="41" t="e">
        <f t="shared" si="27"/>
        <v>#DIV/0!</v>
      </c>
      <c r="P31" s="55" t="e">
        <f t="shared" si="28"/>
        <v>#DIV/0!</v>
      </c>
      <c r="Q31" s="39" t="e">
        <f t="shared" si="29"/>
        <v>#DIV/0!</v>
      </c>
      <c r="R31" s="52" t="e">
        <f t="shared" si="30"/>
        <v>#DIV/0!</v>
      </c>
      <c r="T31" s="41" t="e">
        <f t="shared" si="31"/>
        <v>#DIV/0!</v>
      </c>
      <c r="U31" s="41" t="e">
        <f t="shared" si="32"/>
        <v>#DIV/0!</v>
      </c>
      <c r="V31" s="55" t="e">
        <f t="shared" si="17"/>
        <v>#DIV/0!</v>
      </c>
      <c r="W31" s="39" t="e">
        <f t="shared" si="12"/>
        <v>#DIV/0!</v>
      </c>
      <c r="X31" s="52" t="e">
        <f t="shared" si="13"/>
        <v>#DIV/0!</v>
      </c>
      <c r="Y31" s="16" t="e">
        <f t="shared" si="33"/>
        <v>#DIV/0!</v>
      </c>
    </row>
    <row r="32" spans="1:25" x14ac:dyDescent="0.15">
      <c r="A32" s="56" t="s">
        <v>19</v>
      </c>
      <c r="B32" s="57"/>
      <c r="C32" s="57"/>
      <c r="D32" s="35" t="e">
        <f t="shared" si="34"/>
        <v>#DIV/0!</v>
      </c>
      <c r="E32" s="58" t="e">
        <f t="shared" si="35"/>
        <v>#DIV/0!</v>
      </c>
      <c r="F32" s="37" t="e">
        <f t="shared" si="36"/>
        <v>#DIV/0!</v>
      </c>
      <c r="G32" s="53"/>
      <c r="H32" s="33"/>
      <c r="I32" s="57"/>
      <c r="J32" s="35" t="e">
        <f t="shared" si="37"/>
        <v>#DIV/0!</v>
      </c>
      <c r="K32" s="58" t="e">
        <f t="shared" si="38"/>
        <v>#DIV/0!</v>
      </c>
      <c r="L32" s="59" t="e">
        <f t="shared" si="39"/>
        <v>#DIV/0!</v>
      </c>
      <c r="N32" s="41" t="e">
        <f t="shared" si="27"/>
        <v>#DIV/0!</v>
      </c>
      <c r="O32" s="41" t="e">
        <f t="shared" si="27"/>
        <v>#DIV/0!</v>
      </c>
      <c r="P32" s="55" t="e">
        <f t="shared" si="28"/>
        <v>#DIV/0!</v>
      </c>
      <c r="Q32" s="39" t="e">
        <f t="shared" si="29"/>
        <v>#DIV/0!</v>
      </c>
      <c r="R32" s="52" t="e">
        <f t="shared" si="30"/>
        <v>#DIV/0!</v>
      </c>
      <c r="T32" s="41" t="e">
        <f t="shared" si="31"/>
        <v>#DIV/0!</v>
      </c>
      <c r="U32" s="41" t="e">
        <f t="shared" si="32"/>
        <v>#DIV/0!</v>
      </c>
      <c r="V32" s="55" t="e">
        <f t="shared" si="17"/>
        <v>#DIV/0!</v>
      </c>
      <c r="W32" s="39" t="e">
        <f t="shared" si="12"/>
        <v>#DIV/0!</v>
      </c>
      <c r="X32" s="52" t="e">
        <f t="shared" si="13"/>
        <v>#DIV/0!</v>
      </c>
      <c r="Y32" s="16" t="e">
        <f t="shared" si="33"/>
        <v>#DIV/0!</v>
      </c>
    </row>
    <row r="33" spans="1:25" x14ac:dyDescent="0.15">
      <c r="A33" s="56" t="s">
        <v>20</v>
      </c>
      <c r="B33" s="57"/>
      <c r="C33" s="57"/>
      <c r="D33" s="35" t="e">
        <f t="shared" si="34"/>
        <v>#DIV/0!</v>
      </c>
      <c r="E33" s="58" t="e">
        <f t="shared" si="35"/>
        <v>#DIV/0!</v>
      </c>
      <c r="F33" s="37" t="e">
        <f t="shared" si="36"/>
        <v>#DIV/0!</v>
      </c>
      <c r="G33" s="53"/>
      <c r="H33" s="33"/>
      <c r="I33" s="57"/>
      <c r="J33" s="35" t="e">
        <f t="shared" si="37"/>
        <v>#DIV/0!</v>
      </c>
      <c r="K33" s="58" t="e">
        <f t="shared" si="38"/>
        <v>#DIV/0!</v>
      </c>
      <c r="L33" s="59" t="e">
        <f t="shared" si="39"/>
        <v>#DIV/0!</v>
      </c>
      <c r="N33" s="41" t="e">
        <f t="shared" si="27"/>
        <v>#DIV/0!</v>
      </c>
      <c r="O33" s="41" t="e">
        <f t="shared" si="27"/>
        <v>#DIV/0!</v>
      </c>
      <c r="P33" s="55" t="e">
        <f t="shared" si="28"/>
        <v>#DIV/0!</v>
      </c>
      <c r="Q33" s="39" t="e">
        <f t="shared" si="29"/>
        <v>#DIV/0!</v>
      </c>
      <c r="R33" s="52" t="e">
        <f t="shared" si="30"/>
        <v>#DIV/0!</v>
      </c>
      <c r="T33" s="41" t="e">
        <f t="shared" si="31"/>
        <v>#DIV/0!</v>
      </c>
      <c r="U33" s="41" t="e">
        <f t="shared" si="32"/>
        <v>#DIV/0!</v>
      </c>
      <c r="V33" s="55" t="e">
        <f t="shared" si="17"/>
        <v>#DIV/0!</v>
      </c>
      <c r="W33" s="39" t="e">
        <f t="shared" si="12"/>
        <v>#DIV/0!</v>
      </c>
      <c r="X33" s="52" t="e">
        <f t="shared" si="13"/>
        <v>#DIV/0!</v>
      </c>
      <c r="Y33" s="16" t="e">
        <f t="shared" si="33"/>
        <v>#DIV/0!</v>
      </c>
    </row>
    <row r="34" spans="1:25" x14ac:dyDescent="0.15">
      <c r="A34" s="56" t="s">
        <v>21</v>
      </c>
      <c r="B34" s="57"/>
      <c r="C34" s="57"/>
      <c r="D34" s="35" t="e">
        <f>AVERAGE(B34:C34)</f>
        <v>#DIV/0!</v>
      </c>
      <c r="E34" s="58" t="e">
        <f>STDEV(B34:C34)</f>
        <v>#DIV/0!</v>
      </c>
      <c r="F34" s="37" t="e">
        <f>100*E34/D34</f>
        <v>#DIV/0!</v>
      </c>
      <c r="G34" s="53"/>
      <c r="H34" s="33"/>
      <c r="I34" s="57"/>
      <c r="J34" s="35" t="e">
        <f>AVERAGE(H34:I34)</f>
        <v>#DIV/0!</v>
      </c>
      <c r="K34" s="58" t="e">
        <f>STDEV(H34:I34)</f>
        <v>#DIV/0!</v>
      </c>
      <c r="L34" s="59" t="e">
        <f>100*K34/J34</f>
        <v>#DIV/0!</v>
      </c>
      <c r="N34" s="41" t="e">
        <f t="shared" si="27"/>
        <v>#DIV/0!</v>
      </c>
      <c r="O34" s="41" t="e">
        <f t="shared" si="27"/>
        <v>#DIV/0!</v>
      </c>
      <c r="P34" s="55" t="e">
        <f t="shared" si="28"/>
        <v>#DIV/0!</v>
      </c>
      <c r="Q34" s="39" t="e">
        <f t="shared" si="29"/>
        <v>#DIV/0!</v>
      </c>
      <c r="R34" s="52" t="e">
        <f t="shared" si="30"/>
        <v>#DIV/0!</v>
      </c>
      <c r="T34" s="41" t="e">
        <f t="shared" si="31"/>
        <v>#DIV/0!</v>
      </c>
      <c r="U34" s="41" t="e">
        <f t="shared" si="32"/>
        <v>#DIV/0!</v>
      </c>
      <c r="V34" s="55" t="e">
        <f t="shared" si="17"/>
        <v>#DIV/0!</v>
      </c>
      <c r="W34" s="39" t="e">
        <f t="shared" si="12"/>
        <v>#DIV/0!</v>
      </c>
      <c r="X34" s="52" t="e">
        <f t="shared" si="13"/>
        <v>#DIV/0!</v>
      </c>
      <c r="Y34" s="16" t="e">
        <f t="shared" si="33"/>
        <v>#DIV/0!</v>
      </c>
    </row>
    <row r="35" spans="1:25" x14ac:dyDescent="0.15">
      <c r="A35" s="56" t="s">
        <v>22</v>
      </c>
      <c r="B35" s="57"/>
      <c r="C35" s="57"/>
      <c r="D35" s="35" t="e">
        <f t="shared" ref="D35:D43" si="40">AVERAGE(B35:C35)</f>
        <v>#DIV/0!</v>
      </c>
      <c r="E35" s="58" t="e">
        <f t="shared" ref="E35:E43" si="41">STDEV(B35:C35)</f>
        <v>#DIV/0!</v>
      </c>
      <c r="F35" s="37" t="e">
        <f t="shared" ref="F35:F43" si="42">100*E35/D35</f>
        <v>#DIV/0!</v>
      </c>
      <c r="G35" s="53"/>
      <c r="H35" s="33"/>
      <c r="I35" s="57"/>
      <c r="J35" s="35" t="e">
        <f t="shared" ref="J35:J43" si="43">AVERAGE(H35:I35)</f>
        <v>#DIV/0!</v>
      </c>
      <c r="K35" s="58" t="e">
        <f t="shared" ref="K35:K43" si="44">STDEV(H35:I35)</f>
        <v>#DIV/0!</v>
      </c>
      <c r="L35" s="59" t="e">
        <f t="shared" ref="L35:L43" si="45">100*K35/J35</f>
        <v>#DIV/0!</v>
      </c>
      <c r="N35" s="41" t="e">
        <f t="shared" si="27"/>
        <v>#DIV/0!</v>
      </c>
      <c r="O35" s="41" t="e">
        <f t="shared" si="27"/>
        <v>#DIV/0!</v>
      </c>
      <c r="P35" s="55" t="e">
        <f t="shared" si="28"/>
        <v>#DIV/0!</v>
      </c>
      <c r="Q35" s="39" t="e">
        <f t="shared" si="29"/>
        <v>#DIV/0!</v>
      </c>
      <c r="R35" s="52" t="e">
        <f t="shared" si="30"/>
        <v>#DIV/0!</v>
      </c>
      <c r="T35" s="41" t="e">
        <f t="shared" si="31"/>
        <v>#DIV/0!</v>
      </c>
      <c r="U35" s="41" t="e">
        <f t="shared" si="32"/>
        <v>#DIV/0!</v>
      </c>
      <c r="V35" s="55" t="e">
        <f t="shared" si="17"/>
        <v>#DIV/0!</v>
      </c>
      <c r="W35" s="39" t="e">
        <f t="shared" si="12"/>
        <v>#DIV/0!</v>
      </c>
      <c r="X35" s="52" t="e">
        <f t="shared" si="13"/>
        <v>#DIV/0!</v>
      </c>
      <c r="Y35" s="16" t="e">
        <f t="shared" si="33"/>
        <v>#DIV/0!</v>
      </c>
    </row>
    <row r="36" spans="1:25" x14ac:dyDescent="0.15">
      <c r="A36" s="56" t="s">
        <v>23</v>
      </c>
      <c r="B36" s="57"/>
      <c r="C36" s="57"/>
      <c r="D36" s="35" t="e">
        <f t="shared" si="40"/>
        <v>#DIV/0!</v>
      </c>
      <c r="E36" s="58" t="e">
        <f t="shared" si="41"/>
        <v>#DIV/0!</v>
      </c>
      <c r="F36" s="37" t="e">
        <f t="shared" si="42"/>
        <v>#DIV/0!</v>
      </c>
      <c r="G36" s="53"/>
      <c r="H36" s="33"/>
      <c r="I36" s="57"/>
      <c r="J36" s="35" t="e">
        <f t="shared" si="43"/>
        <v>#DIV/0!</v>
      </c>
      <c r="K36" s="58" t="e">
        <f t="shared" si="44"/>
        <v>#DIV/0!</v>
      </c>
      <c r="L36" s="59" t="e">
        <f t="shared" si="45"/>
        <v>#DIV/0!</v>
      </c>
      <c r="N36" s="41" t="e">
        <f t="shared" si="27"/>
        <v>#DIV/0!</v>
      </c>
      <c r="O36" s="41" t="e">
        <f t="shared" si="27"/>
        <v>#DIV/0!</v>
      </c>
      <c r="P36" s="55" t="e">
        <f t="shared" si="28"/>
        <v>#DIV/0!</v>
      </c>
      <c r="Q36" s="39" t="e">
        <f t="shared" si="29"/>
        <v>#DIV/0!</v>
      </c>
      <c r="R36" s="52" t="e">
        <f t="shared" si="30"/>
        <v>#DIV/0!</v>
      </c>
      <c r="T36" s="41" t="e">
        <f t="shared" si="31"/>
        <v>#DIV/0!</v>
      </c>
      <c r="U36" s="41" t="e">
        <f t="shared" si="32"/>
        <v>#DIV/0!</v>
      </c>
      <c r="V36" s="55" t="e">
        <f t="shared" si="17"/>
        <v>#DIV/0!</v>
      </c>
      <c r="W36" s="39" t="e">
        <f t="shared" si="12"/>
        <v>#DIV/0!</v>
      </c>
      <c r="X36" s="52" t="e">
        <f t="shared" si="13"/>
        <v>#DIV/0!</v>
      </c>
      <c r="Y36" s="16" t="e">
        <f t="shared" si="33"/>
        <v>#DIV/0!</v>
      </c>
    </row>
    <row r="37" spans="1:25" x14ac:dyDescent="0.15">
      <c r="A37" s="56" t="s">
        <v>24</v>
      </c>
      <c r="B37" s="57"/>
      <c r="C37" s="57"/>
      <c r="D37" s="35" t="e">
        <f t="shared" si="40"/>
        <v>#DIV/0!</v>
      </c>
      <c r="E37" s="58" t="e">
        <f t="shared" si="41"/>
        <v>#DIV/0!</v>
      </c>
      <c r="F37" s="37" t="e">
        <f t="shared" si="42"/>
        <v>#DIV/0!</v>
      </c>
      <c r="G37" s="53"/>
      <c r="H37" s="33"/>
      <c r="I37" s="57"/>
      <c r="J37" s="35" t="e">
        <f t="shared" si="43"/>
        <v>#DIV/0!</v>
      </c>
      <c r="K37" s="58" t="e">
        <f t="shared" si="44"/>
        <v>#DIV/0!</v>
      </c>
      <c r="L37" s="59" t="e">
        <f t="shared" si="45"/>
        <v>#DIV/0!</v>
      </c>
      <c r="N37" s="41" t="e">
        <f t="shared" si="27"/>
        <v>#DIV/0!</v>
      </c>
      <c r="O37" s="41" t="e">
        <f t="shared" si="27"/>
        <v>#DIV/0!</v>
      </c>
      <c r="P37" s="55" t="e">
        <f t="shared" si="28"/>
        <v>#DIV/0!</v>
      </c>
      <c r="Q37" s="39" t="e">
        <f t="shared" si="29"/>
        <v>#DIV/0!</v>
      </c>
      <c r="R37" s="52" t="e">
        <f t="shared" si="30"/>
        <v>#DIV/0!</v>
      </c>
      <c r="T37" s="41" t="e">
        <f t="shared" si="31"/>
        <v>#DIV/0!</v>
      </c>
      <c r="U37" s="41" t="e">
        <f t="shared" si="32"/>
        <v>#DIV/0!</v>
      </c>
      <c r="V37" s="55" t="e">
        <f t="shared" si="17"/>
        <v>#DIV/0!</v>
      </c>
      <c r="W37" s="39" t="e">
        <f t="shared" si="12"/>
        <v>#DIV/0!</v>
      </c>
      <c r="X37" s="52" t="e">
        <f t="shared" si="13"/>
        <v>#DIV/0!</v>
      </c>
      <c r="Y37" s="16" t="e">
        <f t="shared" si="33"/>
        <v>#DIV/0!</v>
      </c>
    </row>
    <row r="38" spans="1:25" x14ac:dyDescent="0.15">
      <c r="A38" s="56" t="s">
        <v>25</v>
      </c>
      <c r="B38" s="57"/>
      <c r="C38" s="57"/>
      <c r="D38" s="35" t="e">
        <f t="shared" si="40"/>
        <v>#DIV/0!</v>
      </c>
      <c r="E38" s="58" t="e">
        <f t="shared" si="41"/>
        <v>#DIV/0!</v>
      </c>
      <c r="F38" s="37" t="e">
        <f t="shared" si="42"/>
        <v>#DIV/0!</v>
      </c>
      <c r="G38" s="53"/>
      <c r="H38" s="33"/>
      <c r="I38" s="57"/>
      <c r="J38" s="35" t="e">
        <f t="shared" si="43"/>
        <v>#DIV/0!</v>
      </c>
      <c r="K38" s="58" t="e">
        <f t="shared" si="44"/>
        <v>#DIV/0!</v>
      </c>
      <c r="L38" s="59" t="e">
        <f t="shared" si="45"/>
        <v>#DIV/0!</v>
      </c>
      <c r="N38" s="41" t="e">
        <f t="shared" si="27"/>
        <v>#DIV/0!</v>
      </c>
      <c r="O38" s="41" t="e">
        <f t="shared" si="27"/>
        <v>#DIV/0!</v>
      </c>
      <c r="P38" s="55" t="e">
        <f t="shared" si="28"/>
        <v>#DIV/0!</v>
      </c>
      <c r="Q38" s="39" t="e">
        <f t="shared" si="29"/>
        <v>#DIV/0!</v>
      </c>
      <c r="R38" s="52" t="e">
        <f t="shared" si="30"/>
        <v>#DIV/0!</v>
      </c>
      <c r="T38" s="41" t="e">
        <f t="shared" si="31"/>
        <v>#DIV/0!</v>
      </c>
      <c r="U38" s="41" t="e">
        <f t="shared" si="32"/>
        <v>#DIV/0!</v>
      </c>
      <c r="V38" s="55" t="e">
        <f t="shared" si="17"/>
        <v>#DIV/0!</v>
      </c>
      <c r="W38" s="39" t="e">
        <f t="shared" si="12"/>
        <v>#DIV/0!</v>
      </c>
      <c r="X38" s="52" t="e">
        <f t="shared" si="13"/>
        <v>#DIV/0!</v>
      </c>
      <c r="Y38" s="16" t="e">
        <f t="shared" si="33"/>
        <v>#DIV/0!</v>
      </c>
    </row>
    <row r="39" spans="1:25" x14ac:dyDescent="0.15">
      <c r="A39" s="56" t="s">
        <v>26</v>
      </c>
      <c r="B39" s="57"/>
      <c r="C39" s="57"/>
      <c r="D39" s="35" t="e">
        <f t="shared" si="40"/>
        <v>#DIV/0!</v>
      </c>
      <c r="E39" s="58" t="e">
        <f t="shared" si="41"/>
        <v>#DIV/0!</v>
      </c>
      <c r="F39" s="37" t="e">
        <f t="shared" si="42"/>
        <v>#DIV/0!</v>
      </c>
      <c r="G39" s="53"/>
      <c r="H39" s="33"/>
      <c r="I39" s="57"/>
      <c r="J39" s="35" t="e">
        <f t="shared" si="43"/>
        <v>#DIV/0!</v>
      </c>
      <c r="K39" s="58" t="e">
        <f t="shared" si="44"/>
        <v>#DIV/0!</v>
      </c>
      <c r="L39" s="59" t="e">
        <f t="shared" si="45"/>
        <v>#DIV/0!</v>
      </c>
      <c r="N39" s="41" t="e">
        <f t="shared" si="27"/>
        <v>#DIV/0!</v>
      </c>
      <c r="O39" s="41" t="e">
        <f t="shared" si="27"/>
        <v>#DIV/0!</v>
      </c>
      <c r="P39" s="55" t="e">
        <f t="shared" si="28"/>
        <v>#DIV/0!</v>
      </c>
      <c r="Q39" s="39" t="e">
        <f t="shared" si="29"/>
        <v>#DIV/0!</v>
      </c>
      <c r="R39" s="52" t="e">
        <f t="shared" si="30"/>
        <v>#DIV/0!</v>
      </c>
      <c r="T39" s="41" t="e">
        <f t="shared" si="31"/>
        <v>#DIV/0!</v>
      </c>
      <c r="U39" s="41" t="e">
        <f t="shared" si="32"/>
        <v>#DIV/0!</v>
      </c>
      <c r="V39" s="55" t="e">
        <f t="shared" si="17"/>
        <v>#DIV/0!</v>
      </c>
      <c r="W39" s="39" t="e">
        <f t="shared" si="12"/>
        <v>#DIV/0!</v>
      </c>
      <c r="X39" s="52" t="e">
        <f t="shared" si="13"/>
        <v>#DIV/0!</v>
      </c>
      <c r="Y39" s="16" t="e">
        <f t="shared" si="33"/>
        <v>#DIV/0!</v>
      </c>
    </row>
    <row r="40" spans="1:25" x14ac:dyDescent="0.15">
      <c r="A40" s="56" t="s">
        <v>27</v>
      </c>
      <c r="B40" s="57"/>
      <c r="C40" s="57"/>
      <c r="D40" s="35" t="e">
        <f t="shared" si="40"/>
        <v>#DIV/0!</v>
      </c>
      <c r="E40" s="58" t="e">
        <f t="shared" si="41"/>
        <v>#DIV/0!</v>
      </c>
      <c r="F40" s="37" t="e">
        <f t="shared" si="42"/>
        <v>#DIV/0!</v>
      </c>
      <c r="G40" s="53"/>
      <c r="H40" s="33"/>
      <c r="I40" s="57"/>
      <c r="J40" s="35" t="e">
        <f t="shared" si="43"/>
        <v>#DIV/0!</v>
      </c>
      <c r="K40" s="58" t="e">
        <f t="shared" si="44"/>
        <v>#DIV/0!</v>
      </c>
      <c r="L40" s="59" t="e">
        <f t="shared" si="45"/>
        <v>#DIV/0!</v>
      </c>
      <c r="N40" s="41" t="e">
        <f t="shared" si="27"/>
        <v>#DIV/0!</v>
      </c>
      <c r="O40" s="41" t="e">
        <f t="shared" si="27"/>
        <v>#DIV/0!</v>
      </c>
      <c r="P40" s="55" t="e">
        <f t="shared" si="28"/>
        <v>#DIV/0!</v>
      </c>
      <c r="Q40" s="39" t="e">
        <f t="shared" si="29"/>
        <v>#DIV/0!</v>
      </c>
      <c r="R40" s="52" t="e">
        <f t="shared" si="30"/>
        <v>#DIV/0!</v>
      </c>
      <c r="T40" s="41" t="e">
        <f t="shared" si="31"/>
        <v>#DIV/0!</v>
      </c>
      <c r="U40" s="41" t="e">
        <f t="shared" si="32"/>
        <v>#DIV/0!</v>
      </c>
      <c r="V40" s="55" t="e">
        <f t="shared" si="17"/>
        <v>#DIV/0!</v>
      </c>
      <c r="W40" s="39" t="e">
        <f t="shared" si="12"/>
        <v>#DIV/0!</v>
      </c>
      <c r="X40" s="52" t="e">
        <f t="shared" si="13"/>
        <v>#DIV/0!</v>
      </c>
      <c r="Y40" s="16" t="e">
        <f t="shared" si="33"/>
        <v>#DIV/0!</v>
      </c>
    </row>
    <row r="41" spans="1:25" x14ac:dyDescent="0.15">
      <c r="A41" s="56" t="s">
        <v>28</v>
      </c>
      <c r="B41" s="57"/>
      <c r="C41" s="57"/>
      <c r="D41" s="35" t="e">
        <f t="shared" si="40"/>
        <v>#DIV/0!</v>
      </c>
      <c r="E41" s="58" t="e">
        <f t="shared" si="41"/>
        <v>#DIV/0!</v>
      </c>
      <c r="F41" s="37" t="e">
        <f t="shared" si="42"/>
        <v>#DIV/0!</v>
      </c>
      <c r="G41" s="53"/>
      <c r="H41" s="33"/>
      <c r="I41" s="57"/>
      <c r="J41" s="35" t="e">
        <f t="shared" si="43"/>
        <v>#DIV/0!</v>
      </c>
      <c r="K41" s="58" t="e">
        <f t="shared" si="44"/>
        <v>#DIV/0!</v>
      </c>
      <c r="L41" s="59" t="e">
        <f t="shared" si="45"/>
        <v>#DIV/0!</v>
      </c>
      <c r="N41" s="41" t="e">
        <f t="shared" si="27"/>
        <v>#DIV/0!</v>
      </c>
      <c r="O41" s="41" t="e">
        <f t="shared" si="27"/>
        <v>#DIV/0!</v>
      </c>
      <c r="P41" s="55" t="e">
        <f t="shared" si="28"/>
        <v>#DIV/0!</v>
      </c>
      <c r="Q41" s="39" t="e">
        <f t="shared" si="29"/>
        <v>#DIV/0!</v>
      </c>
      <c r="R41" s="52" t="e">
        <f t="shared" si="30"/>
        <v>#DIV/0!</v>
      </c>
      <c r="T41" s="41" t="e">
        <f t="shared" si="31"/>
        <v>#DIV/0!</v>
      </c>
      <c r="U41" s="41" t="e">
        <f t="shared" si="32"/>
        <v>#DIV/0!</v>
      </c>
      <c r="V41" s="55" t="e">
        <f t="shared" si="17"/>
        <v>#DIV/0!</v>
      </c>
      <c r="W41" s="39" t="e">
        <f t="shared" si="12"/>
        <v>#DIV/0!</v>
      </c>
      <c r="X41" s="52" t="e">
        <f t="shared" si="13"/>
        <v>#DIV/0!</v>
      </c>
      <c r="Y41" s="16" t="e">
        <f t="shared" si="33"/>
        <v>#DIV/0!</v>
      </c>
    </row>
    <row r="42" spans="1:25" x14ac:dyDescent="0.15">
      <c r="A42" s="56" t="s">
        <v>29</v>
      </c>
      <c r="B42" s="57"/>
      <c r="C42" s="57"/>
      <c r="D42" s="35" t="e">
        <f t="shared" si="40"/>
        <v>#DIV/0!</v>
      </c>
      <c r="E42" s="58" t="e">
        <f t="shared" si="41"/>
        <v>#DIV/0!</v>
      </c>
      <c r="F42" s="37" t="e">
        <f t="shared" si="42"/>
        <v>#DIV/0!</v>
      </c>
      <c r="G42" s="53"/>
      <c r="H42" s="33"/>
      <c r="I42" s="57"/>
      <c r="J42" s="35" t="e">
        <f t="shared" si="43"/>
        <v>#DIV/0!</v>
      </c>
      <c r="K42" s="58" t="e">
        <f t="shared" si="44"/>
        <v>#DIV/0!</v>
      </c>
      <c r="L42" s="59" t="e">
        <f t="shared" si="45"/>
        <v>#DIV/0!</v>
      </c>
      <c r="N42" s="41" t="e">
        <f t="shared" si="27"/>
        <v>#DIV/0!</v>
      </c>
      <c r="O42" s="41" t="e">
        <f t="shared" si="27"/>
        <v>#DIV/0!</v>
      </c>
      <c r="P42" s="55" t="e">
        <f t="shared" si="28"/>
        <v>#DIV/0!</v>
      </c>
      <c r="Q42" s="39" t="e">
        <f t="shared" si="29"/>
        <v>#DIV/0!</v>
      </c>
      <c r="R42" s="52" t="e">
        <f t="shared" si="30"/>
        <v>#DIV/0!</v>
      </c>
      <c r="T42" s="41" t="e">
        <f t="shared" si="31"/>
        <v>#DIV/0!</v>
      </c>
      <c r="U42" s="41" t="e">
        <f t="shared" si="32"/>
        <v>#DIV/0!</v>
      </c>
      <c r="V42" s="55" t="e">
        <f t="shared" si="17"/>
        <v>#DIV/0!</v>
      </c>
      <c r="W42" s="39" t="e">
        <f t="shared" si="12"/>
        <v>#DIV/0!</v>
      </c>
      <c r="X42" s="52" t="e">
        <f t="shared" si="13"/>
        <v>#DIV/0!</v>
      </c>
      <c r="Y42" s="16" t="e">
        <f t="shared" si="33"/>
        <v>#DIV/0!</v>
      </c>
    </row>
    <row r="43" spans="1:25" x14ac:dyDescent="0.15">
      <c r="A43" s="56" t="s">
        <v>30</v>
      </c>
      <c r="B43" s="57"/>
      <c r="C43" s="57"/>
      <c r="D43" s="35" t="e">
        <f t="shared" si="40"/>
        <v>#DIV/0!</v>
      </c>
      <c r="E43" s="58" t="e">
        <f t="shared" si="41"/>
        <v>#DIV/0!</v>
      </c>
      <c r="F43" s="37" t="e">
        <f t="shared" si="42"/>
        <v>#DIV/0!</v>
      </c>
      <c r="G43" s="53"/>
      <c r="H43" s="33"/>
      <c r="I43" s="57"/>
      <c r="J43" s="35" t="e">
        <f t="shared" si="43"/>
        <v>#DIV/0!</v>
      </c>
      <c r="K43" s="58" t="e">
        <f t="shared" si="44"/>
        <v>#DIV/0!</v>
      </c>
      <c r="L43" s="59" t="e">
        <f t="shared" si="45"/>
        <v>#DIV/0!</v>
      </c>
      <c r="N43" s="41" t="e">
        <f t="shared" si="27"/>
        <v>#DIV/0!</v>
      </c>
      <c r="O43" s="41" t="e">
        <f t="shared" si="27"/>
        <v>#DIV/0!</v>
      </c>
      <c r="P43" s="55" t="e">
        <f t="shared" si="28"/>
        <v>#DIV/0!</v>
      </c>
      <c r="Q43" s="39" t="e">
        <f t="shared" si="29"/>
        <v>#DIV/0!</v>
      </c>
      <c r="R43" s="52" t="e">
        <f t="shared" si="30"/>
        <v>#DIV/0!</v>
      </c>
      <c r="T43" s="41" t="e">
        <f t="shared" si="31"/>
        <v>#DIV/0!</v>
      </c>
      <c r="U43" s="41" t="e">
        <f t="shared" si="32"/>
        <v>#DIV/0!</v>
      </c>
      <c r="V43" s="55" t="e">
        <f t="shared" si="17"/>
        <v>#DIV/0!</v>
      </c>
      <c r="W43" s="39" t="e">
        <f t="shared" si="12"/>
        <v>#DIV/0!</v>
      </c>
      <c r="X43" s="52" t="e">
        <f t="shared" si="13"/>
        <v>#DIV/0!</v>
      </c>
      <c r="Y43" s="16" t="e">
        <f t="shared" si="33"/>
        <v>#DIV/0!</v>
      </c>
    </row>
    <row r="44" spans="1:25" x14ac:dyDescent="0.15">
      <c r="A44" s="56" t="s">
        <v>31</v>
      </c>
      <c r="B44" s="57"/>
      <c r="C44" s="57"/>
      <c r="D44" s="35" t="e">
        <f t="shared" ref="D44:D52" si="46">AVERAGE(B44:C44)</f>
        <v>#DIV/0!</v>
      </c>
      <c r="E44" s="58" t="e">
        <f t="shared" ref="E44:E52" si="47">STDEV(B44:C44)</f>
        <v>#DIV/0!</v>
      </c>
      <c r="F44" s="37" t="e">
        <f t="shared" ref="F44:F52" si="48">100*E44/D44</f>
        <v>#DIV/0!</v>
      </c>
      <c r="G44" s="53"/>
      <c r="H44" s="33"/>
      <c r="I44" s="57"/>
      <c r="J44" s="35" t="e">
        <f t="shared" ref="J44:J52" si="49">AVERAGE(H44:I44)</f>
        <v>#DIV/0!</v>
      </c>
      <c r="K44" s="58" t="e">
        <f>STDEV(H44:I44)</f>
        <v>#DIV/0!</v>
      </c>
      <c r="L44" s="59" t="e">
        <f>100*K44/J44</f>
        <v>#DIV/0!</v>
      </c>
      <c r="N44" s="41" t="e">
        <f t="shared" si="27"/>
        <v>#DIV/0!</v>
      </c>
      <c r="O44" s="41" t="e">
        <f t="shared" si="27"/>
        <v>#DIV/0!</v>
      </c>
      <c r="P44" s="55" t="e">
        <f t="shared" si="28"/>
        <v>#DIV/0!</v>
      </c>
      <c r="Q44" s="39" t="e">
        <f t="shared" si="29"/>
        <v>#DIV/0!</v>
      </c>
      <c r="R44" s="52" t="e">
        <f t="shared" si="30"/>
        <v>#DIV/0!</v>
      </c>
      <c r="T44" s="41" t="e">
        <f t="shared" si="31"/>
        <v>#DIV/0!</v>
      </c>
      <c r="U44" s="41" t="e">
        <f t="shared" si="32"/>
        <v>#DIV/0!</v>
      </c>
      <c r="V44" s="55" t="e">
        <f t="shared" si="17"/>
        <v>#DIV/0!</v>
      </c>
      <c r="W44" s="39" t="e">
        <f t="shared" si="12"/>
        <v>#DIV/0!</v>
      </c>
      <c r="X44" s="52" t="e">
        <f t="shared" si="13"/>
        <v>#DIV/0!</v>
      </c>
      <c r="Y44" s="16" t="e">
        <f t="shared" si="33"/>
        <v>#DIV/0!</v>
      </c>
    </row>
    <row r="45" spans="1:25" x14ac:dyDescent="0.15">
      <c r="A45" s="56" t="s">
        <v>32</v>
      </c>
      <c r="B45" s="57"/>
      <c r="C45" s="57"/>
      <c r="D45" s="35" t="e">
        <f t="shared" si="46"/>
        <v>#DIV/0!</v>
      </c>
      <c r="E45" s="58" t="e">
        <f t="shared" si="47"/>
        <v>#DIV/0!</v>
      </c>
      <c r="F45" s="37" t="e">
        <f t="shared" si="48"/>
        <v>#DIV/0!</v>
      </c>
      <c r="G45" s="53"/>
      <c r="H45" s="33"/>
      <c r="I45" s="57"/>
      <c r="J45" s="35" t="e">
        <f t="shared" si="49"/>
        <v>#DIV/0!</v>
      </c>
      <c r="K45" s="58" t="e">
        <f t="shared" ref="K45:K52" si="50">STDEV(H45:I45)</f>
        <v>#DIV/0!</v>
      </c>
      <c r="L45" s="59" t="e">
        <f t="shared" ref="L45:L52" si="51">100*K45/J45</f>
        <v>#DIV/0!</v>
      </c>
      <c r="N45" s="41" t="e">
        <f t="shared" si="27"/>
        <v>#DIV/0!</v>
      </c>
      <c r="O45" s="41" t="e">
        <f t="shared" si="27"/>
        <v>#DIV/0!</v>
      </c>
      <c r="P45" s="55" t="e">
        <f t="shared" si="28"/>
        <v>#DIV/0!</v>
      </c>
      <c r="Q45" s="39" t="e">
        <f t="shared" si="29"/>
        <v>#DIV/0!</v>
      </c>
      <c r="R45" s="52" t="e">
        <f t="shared" si="30"/>
        <v>#DIV/0!</v>
      </c>
      <c r="T45" s="41" t="e">
        <f t="shared" si="31"/>
        <v>#DIV/0!</v>
      </c>
      <c r="U45" s="41" t="e">
        <f t="shared" si="32"/>
        <v>#DIV/0!</v>
      </c>
      <c r="V45" s="55" t="e">
        <f t="shared" si="17"/>
        <v>#DIV/0!</v>
      </c>
      <c r="W45" s="39" t="e">
        <f t="shared" si="12"/>
        <v>#DIV/0!</v>
      </c>
      <c r="X45" s="52" t="e">
        <f t="shared" si="13"/>
        <v>#DIV/0!</v>
      </c>
      <c r="Y45" s="16" t="e">
        <f t="shared" si="33"/>
        <v>#DIV/0!</v>
      </c>
    </row>
    <row r="46" spans="1:25" x14ac:dyDescent="0.15">
      <c r="A46" s="56" t="s">
        <v>33</v>
      </c>
      <c r="B46" s="57"/>
      <c r="C46" s="57"/>
      <c r="D46" s="35" t="e">
        <f t="shared" si="46"/>
        <v>#DIV/0!</v>
      </c>
      <c r="E46" s="58" t="e">
        <f t="shared" si="47"/>
        <v>#DIV/0!</v>
      </c>
      <c r="F46" s="37" t="e">
        <f t="shared" si="48"/>
        <v>#DIV/0!</v>
      </c>
      <c r="G46" s="53"/>
      <c r="H46" s="33"/>
      <c r="I46" s="57"/>
      <c r="J46" s="35" t="e">
        <f t="shared" si="49"/>
        <v>#DIV/0!</v>
      </c>
      <c r="K46" s="58" t="e">
        <f t="shared" si="50"/>
        <v>#DIV/0!</v>
      </c>
      <c r="L46" s="59" t="e">
        <f t="shared" si="51"/>
        <v>#DIV/0!</v>
      </c>
      <c r="N46" s="41" t="e">
        <f t="shared" si="27"/>
        <v>#DIV/0!</v>
      </c>
      <c r="O46" s="41" t="e">
        <f t="shared" si="27"/>
        <v>#DIV/0!</v>
      </c>
      <c r="P46" s="55" t="e">
        <f t="shared" si="28"/>
        <v>#DIV/0!</v>
      </c>
      <c r="Q46" s="39" t="e">
        <f t="shared" si="29"/>
        <v>#DIV/0!</v>
      </c>
      <c r="R46" s="52" t="e">
        <f t="shared" si="30"/>
        <v>#DIV/0!</v>
      </c>
      <c r="T46" s="41" t="e">
        <f t="shared" si="31"/>
        <v>#DIV/0!</v>
      </c>
      <c r="U46" s="41" t="e">
        <f t="shared" si="32"/>
        <v>#DIV/0!</v>
      </c>
      <c r="V46" s="55" t="e">
        <f t="shared" si="17"/>
        <v>#DIV/0!</v>
      </c>
      <c r="W46" s="39" t="e">
        <f t="shared" si="12"/>
        <v>#DIV/0!</v>
      </c>
      <c r="X46" s="52" t="e">
        <f t="shared" si="13"/>
        <v>#DIV/0!</v>
      </c>
      <c r="Y46" s="16" t="e">
        <f t="shared" si="33"/>
        <v>#DIV/0!</v>
      </c>
    </row>
    <row r="47" spans="1:25" x14ac:dyDescent="0.15">
      <c r="A47" s="56" t="s">
        <v>34</v>
      </c>
      <c r="B47" s="57"/>
      <c r="C47" s="57"/>
      <c r="D47" s="35" t="e">
        <f t="shared" si="46"/>
        <v>#DIV/0!</v>
      </c>
      <c r="E47" s="58" t="e">
        <f t="shared" si="47"/>
        <v>#DIV/0!</v>
      </c>
      <c r="F47" s="37" t="e">
        <f t="shared" si="48"/>
        <v>#DIV/0!</v>
      </c>
      <c r="G47" s="53"/>
      <c r="H47" s="33"/>
      <c r="I47" s="57"/>
      <c r="J47" s="35" t="e">
        <f t="shared" si="49"/>
        <v>#DIV/0!</v>
      </c>
      <c r="K47" s="58" t="e">
        <f t="shared" si="50"/>
        <v>#DIV/0!</v>
      </c>
      <c r="L47" s="59" t="e">
        <f t="shared" si="51"/>
        <v>#DIV/0!</v>
      </c>
      <c r="N47" s="41" t="e">
        <f t="shared" si="27"/>
        <v>#DIV/0!</v>
      </c>
      <c r="O47" s="41" t="e">
        <f t="shared" si="27"/>
        <v>#DIV/0!</v>
      </c>
      <c r="P47" s="55" t="e">
        <f t="shared" si="28"/>
        <v>#DIV/0!</v>
      </c>
      <c r="Q47" s="39" t="e">
        <f t="shared" si="29"/>
        <v>#DIV/0!</v>
      </c>
      <c r="R47" s="52" t="e">
        <f t="shared" si="30"/>
        <v>#DIV/0!</v>
      </c>
      <c r="T47" s="41" t="e">
        <f t="shared" si="31"/>
        <v>#DIV/0!</v>
      </c>
      <c r="U47" s="41" t="e">
        <f t="shared" si="32"/>
        <v>#DIV/0!</v>
      </c>
      <c r="V47" s="55" t="e">
        <f t="shared" si="17"/>
        <v>#DIV/0!</v>
      </c>
      <c r="W47" s="39" t="e">
        <f t="shared" si="12"/>
        <v>#DIV/0!</v>
      </c>
      <c r="X47" s="52" t="e">
        <f t="shared" si="13"/>
        <v>#DIV/0!</v>
      </c>
      <c r="Y47" s="16" t="e">
        <f t="shared" si="33"/>
        <v>#DIV/0!</v>
      </c>
    </row>
    <row r="48" spans="1:25" x14ac:dyDescent="0.15">
      <c r="A48" s="56" t="s">
        <v>35</v>
      </c>
      <c r="B48" s="57"/>
      <c r="C48" s="57"/>
      <c r="D48" s="35" t="e">
        <f t="shared" si="46"/>
        <v>#DIV/0!</v>
      </c>
      <c r="E48" s="58" t="e">
        <f t="shared" si="47"/>
        <v>#DIV/0!</v>
      </c>
      <c r="F48" s="37" t="e">
        <f t="shared" si="48"/>
        <v>#DIV/0!</v>
      </c>
      <c r="G48" s="53"/>
      <c r="H48" s="33"/>
      <c r="I48" s="57"/>
      <c r="J48" s="35" t="e">
        <f t="shared" si="49"/>
        <v>#DIV/0!</v>
      </c>
      <c r="K48" s="58" t="e">
        <f t="shared" si="50"/>
        <v>#DIV/0!</v>
      </c>
      <c r="L48" s="59" t="e">
        <f t="shared" si="51"/>
        <v>#DIV/0!</v>
      </c>
      <c r="N48" s="41" t="e">
        <f t="shared" si="27"/>
        <v>#DIV/0!</v>
      </c>
      <c r="O48" s="41" t="e">
        <f t="shared" si="27"/>
        <v>#DIV/0!</v>
      </c>
      <c r="P48" s="55" t="e">
        <f t="shared" si="28"/>
        <v>#DIV/0!</v>
      </c>
      <c r="Q48" s="39" t="e">
        <f t="shared" si="29"/>
        <v>#DIV/0!</v>
      </c>
      <c r="R48" s="52" t="e">
        <f t="shared" si="30"/>
        <v>#DIV/0!</v>
      </c>
      <c r="T48" s="41" t="e">
        <f t="shared" si="31"/>
        <v>#DIV/0!</v>
      </c>
      <c r="U48" s="41" t="e">
        <f t="shared" si="32"/>
        <v>#DIV/0!</v>
      </c>
      <c r="V48" s="55" t="e">
        <f t="shared" si="17"/>
        <v>#DIV/0!</v>
      </c>
      <c r="W48" s="39" t="e">
        <f t="shared" si="12"/>
        <v>#DIV/0!</v>
      </c>
      <c r="X48" s="52" t="e">
        <f t="shared" si="13"/>
        <v>#DIV/0!</v>
      </c>
      <c r="Y48" s="16" t="e">
        <f t="shared" si="33"/>
        <v>#DIV/0!</v>
      </c>
    </row>
    <row r="49" spans="1:26" x14ac:dyDescent="0.15">
      <c r="A49" s="56" t="s">
        <v>36</v>
      </c>
      <c r="B49" s="57"/>
      <c r="C49" s="57"/>
      <c r="D49" s="35" t="e">
        <f t="shared" si="46"/>
        <v>#DIV/0!</v>
      </c>
      <c r="E49" s="58" t="e">
        <f t="shared" si="47"/>
        <v>#DIV/0!</v>
      </c>
      <c r="F49" s="37" t="e">
        <f t="shared" si="48"/>
        <v>#DIV/0!</v>
      </c>
      <c r="G49" s="53"/>
      <c r="H49" s="33"/>
      <c r="I49" s="57"/>
      <c r="J49" s="35" t="e">
        <f t="shared" si="49"/>
        <v>#DIV/0!</v>
      </c>
      <c r="K49" s="58" t="e">
        <f t="shared" si="50"/>
        <v>#DIV/0!</v>
      </c>
      <c r="L49" s="59" t="e">
        <f t="shared" si="51"/>
        <v>#DIV/0!</v>
      </c>
      <c r="N49" s="41" t="e">
        <f t="shared" si="27"/>
        <v>#DIV/0!</v>
      </c>
      <c r="O49" s="41" t="e">
        <f t="shared" si="27"/>
        <v>#DIV/0!</v>
      </c>
      <c r="P49" s="55" t="e">
        <f t="shared" si="28"/>
        <v>#DIV/0!</v>
      </c>
      <c r="Q49" s="39" t="e">
        <f t="shared" si="29"/>
        <v>#DIV/0!</v>
      </c>
      <c r="R49" s="52" t="e">
        <f t="shared" si="30"/>
        <v>#DIV/0!</v>
      </c>
      <c r="T49" s="41" t="e">
        <f t="shared" si="31"/>
        <v>#DIV/0!</v>
      </c>
      <c r="U49" s="41" t="e">
        <f t="shared" si="32"/>
        <v>#DIV/0!</v>
      </c>
      <c r="V49" s="55" t="e">
        <f t="shared" si="17"/>
        <v>#DIV/0!</v>
      </c>
      <c r="W49" s="39" t="e">
        <f t="shared" si="12"/>
        <v>#DIV/0!</v>
      </c>
      <c r="X49" s="52" t="e">
        <f t="shared" si="13"/>
        <v>#DIV/0!</v>
      </c>
      <c r="Y49" s="16" t="e">
        <f t="shared" si="33"/>
        <v>#DIV/0!</v>
      </c>
    </row>
    <row r="50" spans="1:26" x14ac:dyDescent="0.15">
      <c r="A50" s="56" t="s">
        <v>37</v>
      </c>
      <c r="B50" s="57"/>
      <c r="C50" s="57"/>
      <c r="D50" s="35" t="e">
        <f t="shared" si="46"/>
        <v>#DIV/0!</v>
      </c>
      <c r="E50" s="58" t="e">
        <f t="shared" si="47"/>
        <v>#DIV/0!</v>
      </c>
      <c r="F50" s="37" t="e">
        <f t="shared" si="48"/>
        <v>#DIV/0!</v>
      </c>
      <c r="G50" s="53"/>
      <c r="H50" s="33"/>
      <c r="I50" s="57"/>
      <c r="J50" s="35" t="e">
        <f t="shared" si="49"/>
        <v>#DIV/0!</v>
      </c>
      <c r="K50" s="58" t="e">
        <f t="shared" si="50"/>
        <v>#DIV/0!</v>
      </c>
      <c r="L50" s="59" t="e">
        <f t="shared" si="51"/>
        <v>#DIV/0!</v>
      </c>
      <c r="N50" s="41" t="e">
        <f t="shared" si="27"/>
        <v>#DIV/0!</v>
      </c>
      <c r="O50" s="41" t="e">
        <f t="shared" si="27"/>
        <v>#DIV/0!</v>
      </c>
      <c r="P50" s="55" t="e">
        <f t="shared" si="28"/>
        <v>#DIV/0!</v>
      </c>
      <c r="Q50" s="39" t="e">
        <f t="shared" si="29"/>
        <v>#DIV/0!</v>
      </c>
      <c r="R50" s="52" t="e">
        <f t="shared" si="30"/>
        <v>#DIV/0!</v>
      </c>
      <c r="T50" s="41" t="e">
        <f t="shared" si="31"/>
        <v>#DIV/0!</v>
      </c>
      <c r="U50" s="41" t="e">
        <f t="shared" si="32"/>
        <v>#DIV/0!</v>
      </c>
      <c r="V50" s="55" t="e">
        <f t="shared" si="17"/>
        <v>#DIV/0!</v>
      </c>
      <c r="W50" s="39" t="e">
        <f t="shared" si="12"/>
        <v>#DIV/0!</v>
      </c>
      <c r="X50" s="52" t="e">
        <f t="shared" si="13"/>
        <v>#DIV/0!</v>
      </c>
      <c r="Y50" s="16" t="e">
        <f t="shared" si="33"/>
        <v>#DIV/0!</v>
      </c>
    </row>
    <row r="51" spans="1:26" x14ac:dyDescent="0.15">
      <c r="A51" s="56" t="s">
        <v>38</v>
      </c>
      <c r="B51" s="57"/>
      <c r="C51" s="57"/>
      <c r="D51" s="35" t="e">
        <f t="shared" si="46"/>
        <v>#DIV/0!</v>
      </c>
      <c r="E51" s="58" t="e">
        <f t="shared" si="47"/>
        <v>#DIV/0!</v>
      </c>
      <c r="F51" s="37" t="e">
        <f t="shared" si="48"/>
        <v>#DIV/0!</v>
      </c>
      <c r="G51" s="53"/>
      <c r="H51" s="33"/>
      <c r="I51" s="57"/>
      <c r="J51" s="35" t="e">
        <f t="shared" si="49"/>
        <v>#DIV/0!</v>
      </c>
      <c r="K51" s="58" t="e">
        <f t="shared" si="50"/>
        <v>#DIV/0!</v>
      </c>
      <c r="L51" s="59" t="e">
        <f t="shared" si="51"/>
        <v>#DIV/0!</v>
      </c>
      <c r="N51" s="41" t="e">
        <f t="shared" si="27"/>
        <v>#DIV/0!</v>
      </c>
      <c r="O51" s="41" t="e">
        <f t="shared" si="27"/>
        <v>#DIV/0!</v>
      </c>
      <c r="P51" s="55" t="e">
        <f t="shared" si="28"/>
        <v>#DIV/0!</v>
      </c>
      <c r="Q51" s="39" t="e">
        <f t="shared" si="29"/>
        <v>#DIV/0!</v>
      </c>
      <c r="R51" s="52" t="e">
        <f t="shared" si="30"/>
        <v>#DIV/0!</v>
      </c>
      <c r="T51" s="41" t="e">
        <f t="shared" si="31"/>
        <v>#DIV/0!</v>
      </c>
      <c r="U51" s="41" t="e">
        <f t="shared" si="32"/>
        <v>#DIV/0!</v>
      </c>
      <c r="V51" s="55" t="e">
        <f t="shared" si="17"/>
        <v>#DIV/0!</v>
      </c>
      <c r="W51" s="39" t="e">
        <f t="shared" si="12"/>
        <v>#DIV/0!</v>
      </c>
      <c r="X51" s="52" t="e">
        <f t="shared" si="13"/>
        <v>#DIV/0!</v>
      </c>
      <c r="Y51" s="16" t="e">
        <f t="shared" si="33"/>
        <v>#DIV/0!</v>
      </c>
    </row>
    <row r="52" spans="1:26" x14ac:dyDescent="0.15">
      <c r="A52" s="56" t="s">
        <v>39</v>
      </c>
      <c r="B52" s="57"/>
      <c r="C52" s="57"/>
      <c r="D52" s="35" t="e">
        <f t="shared" si="46"/>
        <v>#DIV/0!</v>
      </c>
      <c r="E52" s="58" t="e">
        <f t="shared" si="47"/>
        <v>#DIV/0!</v>
      </c>
      <c r="F52" s="37" t="e">
        <f t="shared" si="48"/>
        <v>#DIV/0!</v>
      </c>
      <c r="G52" s="53"/>
      <c r="H52" s="33"/>
      <c r="I52" s="57"/>
      <c r="J52" s="35" t="e">
        <f t="shared" si="49"/>
        <v>#DIV/0!</v>
      </c>
      <c r="K52" s="58" t="e">
        <f t="shared" si="50"/>
        <v>#DIV/0!</v>
      </c>
      <c r="L52" s="59" t="e">
        <f t="shared" si="51"/>
        <v>#DIV/0!</v>
      </c>
      <c r="N52" s="41" t="e">
        <f t="shared" si="27"/>
        <v>#DIV/0!</v>
      </c>
      <c r="O52" s="41" t="e">
        <f t="shared" si="27"/>
        <v>#DIV/0!</v>
      </c>
      <c r="P52" s="55" t="e">
        <f t="shared" si="28"/>
        <v>#DIV/0!</v>
      </c>
      <c r="Q52" s="39" t="e">
        <f t="shared" si="29"/>
        <v>#DIV/0!</v>
      </c>
      <c r="R52" s="52" t="e">
        <f t="shared" si="30"/>
        <v>#DIV/0!</v>
      </c>
      <c r="T52" s="41" t="e">
        <f t="shared" si="31"/>
        <v>#DIV/0!</v>
      </c>
      <c r="U52" s="41" t="e">
        <f t="shared" si="32"/>
        <v>#DIV/0!</v>
      </c>
      <c r="V52" s="55" t="e">
        <f t="shared" si="17"/>
        <v>#DIV/0!</v>
      </c>
      <c r="W52" s="39" t="e">
        <f t="shared" si="12"/>
        <v>#DIV/0!</v>
      </c>
      <c r="X52" s="52" t="e">
        <f t="shared" si="13"/>
        <v>#DIV/0!</v>
      </c>
      <c r="Y52" s="16" t="e">
        <f t="shared" si="33"/>
        <v>#DIV/0!</v>
      </c>
    </row>
    <row r="53" spans="1:26" x14ac:dyDescent="0.15">
      <c r="A53" s="60" t="s">
        <v>40</v>
      </c>
      <c r="B53" s="61"/>
      <c r="C53" s="61"/>
      <c r="D53" s="62" t="e">
        <f>AVERAGE(B53:C53)</f>
        <v>#DIV/0!</v>
      </c>
      <c r="E53" s="63" t="e">
        <f>STDEV(B53:C53)</f>
        <v>#DIV/0!</v>
      </c>
      <c r="F53" s="64" t="e">
        <f>100*E53/D53</f>
        <v>#DIV/0!</v>
      </c>
      <c r="G53" s="65"/>
      <c r="H53" s="66"/>
      <c r="I53" s="61"/>
      <c r="J53" s="62" t="e">
        <f>AVERAGE(H53:I53)</f>
        <v>#DIV/0!</v>
      </c>
      <c r="K53" s="63" t="e">
        <f>STDEV(H53:I53)</f>
        <v>#DIV/0!</v>
      </c>
      <c r="L53" s="67" t="e">
        <f>100*K53/J53</f>
        <v>#DIV/0!</v>
      </c>
      <c r="M53" s="68"/>
      <c r="N53" s="69" t="e">
        <f t="shared" si="27"/>
        <v>#DIV/0!</v>
      </c>
      <c r="O53" s="69" t="e">
        <f t="shared" si="27"/>
        <v>#DIV/0!</v>
      </c>
      <c r="P53" s="70" t="e">
        <f t="shared" si="28"/>
        <v>#DIV/0!</v>
      </c>
      <c r="Q53" s="71" t="e">
        <f t="shared" si="29"/>
        <v>#DIV/0!</v>
      </c>
      <c r="R53" s="72" t="e">
        <f t="shared" si="30"/>
        <v>#DIV/0!</v>
      </c>
      <c r="S53" s="65"/>
      <c r="T53" s="69" t="e">
        <f t="shared" si="31"/>
        <v>#DIV/0!</v>
      </c>
      <c r="U53" s="69" t="e">
        <f t="shared" si="32"/>
        <v>#DIV/0!</v>
      </c>
      <c r="V53" s="70" t="e">
        <f t="shared" si="17"/>
        <v>#DIV/0!</v>
      </c>
      <c r="W53" s="71" t="e">
        <f t="shared" si="12"/>
        <v>#DIV/0!</v>
      </c>
      <c r="X53" s="72" t="e">
        <f t="shared" si="13"/>
        <v>#DIV/0!</v>
      </c>
      <c r="Y53" s="65" t="e">
        <f t="shared" si="33"/>
        <v>#DIV/0!</v>
      </c>
      <c r="Z53" s="65"/>
    </row>
  </sheetData>
  <mergeCells count="4">
    <mergeCell ref="B4:F4"/>
    <mergeCell ref="H4:L4"/>
    <mergeCell ref="N4:R4"/>
    <mergeCell ref="T4:X4"/>
  </mergeCells>
  <phoneticPr fontId="1" type="noConversion"/>
  <pageMargins left="0.75" right="0.75" top="1" bottom="1" header="0.5" footer="0.5"/>
  <pageSetup scale="67" orientation="portrait" horizontalDpi="4294967292" verticalDpi="4294967292"/>
  <headerFooter>
    <oddFooter>&amp;Rpswd: data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Instructions for Use</vt:lpstr>
      <vt:lpstr>DataReduction</vt:lpstr>
    </vt:vector>
  </TitlesOfParts>
  <Company>Assay Designs,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Russ Hart</dc:creator>
  <cp:lastModifiedBy>Microsoft Office User</cp:lastModifiedBy>
  <cp:lastPrinted>2008-03-10T22:04:16Z</cp:lastPrinted>
  <dcterms:created xsi:type="dcterms:W3CDTF">2008-03-07T18:21:07Z</dcterms:created>
  <dcterms:modified xsi:type="dcterms:W3CDTF">2021-12-17T01:12:58Z</dcterms:modified>
</cp:coreProperties>
</file>